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dan\Desktop\Trajnimi\FINAL\"/>
    </mc:Choice>
  </mc:AlternateContent>
  <bookViews>
    <workbookView xWindow="0" yWindow="0" windowWidth="28800" windowHeight="12435"/>
  </bookViews>
  <sheets>
    <sheet name="LISTA E PERSONELIT" sheetId="1" r:id="rId1"/>
    <sheet name="JAN" sheetId="17" r:id="rId2"/>
    <sheet name="SHKURT" sheetId="5" r:id="rId3"/>
    <sheet name="MARS" sheetId="6" r:id="rId4"/>
    <sheet name="PRILL" sheetId="7" r:id="rId5"/>
    <sheet name="MAJ" sheetId="8" r:id="rId6"/>
    <sheet name="QERSHOR" sheetId="9" r:id="rId7"/>
    <sheet name="KORRIK" sheetId="10" r:id="rId8"/>
    <sheet name="GUSHT" sheetId="11" r:id="rId9"/>
    <sheet name="SHTATOR" sheetId="12" r:id="rId10"/>
    <sheet name="TETOR" sheetId="13" r:id="rId11"/>
    <sheet name="NENTOR" sheetId="14" r:id="rId12"/>
    <sheet name="DHJETOR" sheetId="15" r:id="rId13"/>
  </sheets>
  <definedNames>
    <definedName name="_xlnm._FilterDatabase" localSheetId="12" hidden="1">DHJETOR!$B$11:$Y$112</definedName>
    <definedName name="_xlnm._FilterDatabase" localSheetId="8" hidden="1">GUSHT!$B$11:$Y$112</definedName>
    <definedName name="_xlnm._FilterDatabase" localSheetId="1" hidden="1">JAN!$B$11:$Y$112</definedName>
    <definedName name="_xlnm._FilterDatabase" localSheetId="7" hidden="1">KORRIK!$B$11:$Y$112</definedName>
    <definedName name="_xlnm._FilterDatabase" localSheetId="0" hidden="1">'LISTA E PERSONELIT'!$B$11:$Y$112</definedName>
    <definedName name="_xlnm._FilterDatabase" localSheetId="5" hidden="1">MAJ!$B$11:$Y$112</definedName>
    <definedName name="_xlnm._FilterDatabase" localSheetId="3" hidden="1">MARS!$B$11:$Y$112</definedName>
    <definedName name="_xlnm._FilterDatabase" localSheetId="11" hidden="1">NENTOR!$B$11:$Y$112</definedName>
    <definedName name="_xlnm._FilterDatabase" localSheetId="4" hidden="1">PRILL!$B$11:$Y$112</definedName>
    <definedName name="_xlnm._FilterDatabase" localSheetId="6" hidden="1">QERSHOR!$B$11:$Y$112</definedName>
    <definedName name="_xlnm._FilterDatabase" localSheetId="2" hidden="1">SHKURT!$B$11:$Y$112</definedName>
    <definedName name="_xlnm._FilterDatabase" localSheetId="9" hidden="1">SHTATOR!$B$11:$Y$112</definedName>
    <definedName name="_xlnm._FilterDatabase" localSheetId="10" hidden="1">TETOR!$B$11:$Y$112</definedName>
    <definedName name="_xlnm.Print_Area" localSheetId="12">DHJETOR!$A$1:$Y$128</definedName>
    <definedName name="_xlnm.Print_Area" localSheetId="8">GUSHT!$A$1:$Y$128</definedName>
    <definedName name="_xlnm.Print_Area" localSheetId="1">JAN!$A$1:$Y$128</definedName>
    <definedName name="_xlnm.Print_Area" localSheetId="7">KORRIK!$A$1:$Y$128</definedName>
    <definedName name="_xlnm.Print_Area" localSheetId="0">'LISTA E PERSONELIT'!$A$1:$Y$128</definedName>
    <definedName name="_xlnm.Print_Area" localSheetId="5">MAJ!$A$1:$Y$128</definedName>
    <definedName name="_xlnm.Print_Area" localSheetId="3">MARS!$A$1:$Y$128</definedName>
    <definedName name="_xlnm.Print_Area" localSheetId="11">NENTOR!$A$1:$Y$128</definedName>
    <definedName name="_xlnm.Print_Area" localSheetId="4">PRILL!$A$1:$Y$128</definedName>
    <definedName name="_xlnm.Print_Area" localSheetId="6">QERSHOR!$A$1:$Y$128</definedName>
    <definedName name="_xlnm.Print_Area" localSheetId="2">SHKURT!$A$1:$Y$128</definedName>
    <definedName name="_xlnm.Print_Area" localSheetId="9">SHTATOR!$A$1:$Y$128</definedName>
    <definedName name="_xlnm.Print_Area" localSheetId="10">TETOR!$A$1:$Y$128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ggBtFr8vqtb4z81DPUBjbb0jhrUw=="/>
    </ext>
  </extLst>
</workbook>
</file>

<file path=xl/calcChain.xml><?xml version="1.0" encoding="utf-8"?>
<calcChain xmlns="http://schemas.openxmlformats.org/spreadsheetml/2006/main">
  <c r="E4" i="15" l="1"/>
  <c r="E3" i="15"/>
  <c r="E2" i="15"/>
  <c r="E4" i="14"/>
  <c r="E3" i="14"/>
  <c r="E2" i="14"/>
  <c r="E4" i="13"/>
  <c r="E3" i="13"/>
  <c r="E2" i="13"/>
  <c r="E4" i="12"/>
  <c r="E3" i="12"/>
  <c r="E2" i="12"/>
  <c r="E4" i="11"/>
  <c r="E3" i="11"/>
  <c r="E2" i="11"/>
  <c r="E4" i="10"/>
  <c r="E3" i="10"/>
  <c r="E2" i="10"/>
  <c r="E4" i="9"/>
  <c r="E3" i="9"/>
  <c r="E2" i="9"/>
  <c r="E4" i="8"/>
  <c r="E3" i="8"/>
  <c r="E2" i="8"/>
  <c r="E4" i="7"/>
  <c r="E3" i="7"/>
  <c r="E2" i="7"/>
  <c r="E4" i="6"/>
  <c r="E3" i="6"/>
  <c r="E2" i="6"/>
  <c r="E4" i="5"/>
  <c r="E3" i="5"/>
  <c r="E2" i="5"/>
  <c r="E4" i="17"/>
  <c r="E3" i="17"/>
  <c r="E2" i="17"/>
  <c r="L13" i="1" l="1"/>
  <c r="N13" i="1"/>
  <c r="O13" i="1" s="1"/>
  <c r="P13" i="1"/>
  <c r="Q13" i="1"/>
  <c r="R13" i="1" s="1"/>
  <c r="T13" i="1"/>
  <c r="V13" i="1" s="1"/>
  <c r="Y13" i="1" s="1"/>
  <c r="U13" i="1"/>
  <c r="L14" i="1"/>
  <c r="N14" i="1" s="1"/>
  <c r="O14" i="1" s="1"/>
  <c r="P14" i="1"/>
  <c r="Q14" i="1"/>
  <c r="R14" i="1" s="1"/>
  <c r="U14" i="1"/>
  <c r="L15" i="1"/>
  <c r="N15" i="1"/>
  <c r="O15" i="1" s="1"/>
  <c r="P15" i="1"/>
  <c r="T15" i="1" s="1"/>
  <c r="V15" i="1" s="1"/>
  <c r="Y15" i="1" s="1"/>
  <c r="Q15" i="1"/>
  <c r="S15" i="1" s="1"/>
  <c r="R15" i="1"/>
  <c r="U15" i="1"/>
  <c r="L16" i="1"/>
  <c r="N16" i="1" s="1"/>
  <c r="O16" i="1" s="1"/>
  <c r="P16" i="1"/>
  <c r="T16" i="1" s="1"/>
  <c r="V16" i="1" s="1"/>
  <c r="Y16" i="1" s="1"/>
  <c r="Q16" i="1"/>
  <c r="R16" i="1"/>
  <c r="S16" i="1"/>
  <c r="U16" i="1"/>
  <c r="L17" i="1"/>
  <c r="N17" i="1" s="1"/>
  <c r="O17" i="1" s="1"/>
  <c r="P17" i="1"/>
  <c r="T17" i="1" s="1"/>
  <c r="V17" i="1" s="1"/>
  <c r="Y17" i="1" s="1"/>
  <c r="Q17" i="1"/>
  <c r="S17" i="1" s="1"/>
  <c r="R17" i="1"/>
  <c r="U17" i="1"/>
  <c r="L18" i="1"/>
  <c r="N18" i="1" s="1"/>
  <c r="O18" i="1" s="1"/>
  <c r="P18" i="1"/>
  <c r="T18" i="1" s="1"/>
  <c r="V18" i="1" s="1"/>
  <c r="Y18" i="1" s="1"/>
  <c r="Q18" i="1"/>
  <c r="S18" i="1" s="1"/>
  <c r="R18" i="1"/>
  <c r="U18" i="1"/>
  <c r="L19" i="1"/>
  <c r="N19" i="1" s="1"/>
  <c r="O19" i="1" s="1"/>
  <c r="P19" i="1"/>
  <c r="Q19" i="1"/>
  <c r="S19" i="1" s="1"/>
  <c r="R19" i="1"/>
  <c r="T19" i="1"/>
  <c r="V19" i="1" s="1"/>
  <c r="Y19" i="1" s="1"/>
  <c r="U19" i="1"/>
  <c r="L20" i="1"/>
  <c r="N20" i="1" s="1"/>
  <c r="O20" i="1" s="1"/>
  <c r="P20" i="1"/>
  <c r="Q20" i="1"/>
  <c r="S20" i="1" s="1"/>
  <c r="R20" i="1"/>
  <c r="U20" i="1"/>
  <c r="L21" i="1"/>
  <c r="N21" i="1"/>
  <c r="O21" i="1"/>
  <c r="P21" i="1"/>
  <c r="Q21" i="1"/>
  <c r="S21" i="1" s="1"/>
  <c r="R21" i="1"/>
  <c r="T21" i="1"/>
  <c r="V21" i="1" s="1"/>
  <c r="Y21" i="1" s="1"/>
  <c r="U21" i="1"/>
  <c r="L22" i="1"/>
  <c r="N22" i="1" s="1"/>
  <c r="O22" i="1" s="1"/>
  <c r="P22" i="1"/>
  <c r="Q22" i="1"/>
  <c r="R22" i="1" s="1"/>
  <c r="U22" i="1"/>
  <c r="L23" i="1"/>
  <c r="N23" i="1"/>
  <c r="O23" i="1" s="1"/>
  <c r="P23" i="1"/>
  <c r="T23" i="1" s="1"/>
  <c r="V23" i="1" s="1"/>
  <c r="Y23" i="1" s="1"/>
  <c r="Q23" i="1"/>
  <c r="R23" i="1" s="1"/>
  <c r="U23" i="1"/>
  <c r="L24" i="1"/>
  <c r="N24" i="1" s="1"/>
  <c r="O24" i="1" s="1"/>
  <c r="P24" i="1"/>
  <c r="T24" i="1" s="1"/>
  <c r="V24" i="1" s="1"/>
  <c r="Y24" i="1" s="1"/>
  <c r="Q24" i="1"/>
  <c r="R24" i="1"/>
  <c r="S24" i="1"/>
  <c r="U24" i="1"/>
  <c r="L25" i="1"/>
  <c r="N25" i="1" s="1"/>
  <c r="O25" i="1" s="1"/>
  <c r="P25" i="1"/>
  <c r="T25" i="1" s="1"/>
  <c r="V25" i="1" s="1"/>
  <c r="Y25" i="1" s="1"/>
  <c r="Q25" i="1"/>
  <c r="S25" i="1" s="1"/>
  <c r="R25" i="1"/>
  <c r="U25" i="1"/>
  <c r="L26" i="1"/>
  <c r="N26" i="1" s="1"/>
  <c r="O26" i="1" s="1"/>
  <c r="P26" i="1"/>
  <c r="T26" i="1" s="1"/>
  <c r="V26" i="1" s="1"/>
  <c r="Y26" i="1" s="1"/>
  <c r="Q26" i="1"/>
  <c r="S26" i="1" s="1"/>
  <c r="R26" i="1"/>
  <c r="U26" i="1"/>
  <c r="L27" i="1"/>
  <c r="N27" i="1" s="1"/>
  <c r="O27" i="1" s="1"/>
  <c r="P27" i="1"/>
  <c r="Q27" i="1"/>
  <c r="S27" i="1" s="1"/>
  <c r="R27" i="1"/>
  <c r="T27" i="1"/>
  <c r="V27" i="1" s="1"/>
  <c r="Y27" i="1" s="1"/>
  <c r="U27" i="1"/>
  <c r="L28" i="1"/>
  <c r="N28" i="1" s="1"/>
  <c r="O28" i="1" s="1"/>
  <c r="P28" i="1"/>
  <c r="Q28" i="1"/>
  <c r="S28" i="1" s="1"/>
  <c r="R28" i="1"/>
  <c r="U28" i="1"/>
  <c r="L29" i="1"/>
  <c r="N29" i="1"/>
  <c r="O29" i="1"/>
  <c r="P29" i="1"/>
  <c r="Q29" i="1"/>
  <c r="S29" i="1" s="1"/>
  <c r="R29" i="1"/>
  <c r="T29" i="1"/>
  <c r="V29" i="1" s="1"/>
  <c r="Y29" i="1" s="1"/>
  <c r="U29" i="1"/>
  <c r="L30" i="1"/>
  <c r="N30" i="1" s="1"/>
  <c r="O30" i="1" s="1"/>
  <c r="P30" i="1"/>
  <c r="Q30" i="1"/>
  <c r="R30" i="1" s="1"/>
  <c r="U30" i="1"/>
  <c r="L31" i="1"/>
  <c r="N31" i="1"/>
  <c r="O31" i="1" s="1"/>
  <c r="P31" i="1"/>
  <c r="T31" i="1" s="1"/>
  <c r="V31" i="1" s="1"/>
  <c r="Y31" i="1" s="1"/>
  <c r="Q31" i="1"/>
  <c r="R31" i="1" s="1"/>
  <c r="U31" i="1"/>
  <c r="L32" i="1"/>
  <c r="N32" i="1" s="1"/>
  <c r="O32" i="1" s="1"/>
  <c r="P32" i="1"/>
  <c r="T32" i="1" s="1"/>
  <c r="V32" i="1" s="1"/>
  <c r="Y32" i="1" s="1"/>
  <c r="Q32" i="1"/>
  <c r="R32" i="1"/>
  <c r="S32" i="1"/>
  <c r="U32" i="1"/>
  <c r="L33" i="1"/>
  <c r="N33" i="1" s="1"/>
  <c r="O33" i="1" s="1"/>
  <c r="P33" i="1"/>
  <c r="T33" i="1" s="1"/>
  <c r="V33" i="1" s="1"/>
  <c r="Y33" i="1" s="1"/>
  <c r="Q33" i="1"/>
  <c r="S33" i="1" s="1"/>
  <c r="R33" i="1"/>
  <c r="U33" i="1"/>
  <c r="L34" i="1"/>
  <c r="N34" i="1" s="1"/>
  <c r="O34" i="1" s="1"/>
  <c r="P34" i="1"/>
  <c r="T34" i="1" s="1"/>
  <c r="V34" i="1" s="1"/>
  <c r="Y34" i="1" s="1"/>
  <c r="Q34" i="1"/>
  <c r="S34" i="1" s="1"/>
  <c r="R34" i="1"/>
  <c r="U34" i="1"/>
  <c r="L35" i="1"/>
  <c r="N35" i="1" s="1"/>
  <c r="O35" i="1" s="1"/>
  <c r="P35" i="1"/>
  <c r="Q35" i="1"/>
  <c r="R35" i="1"/>
  <c r="S35" i="1" s="1"/>
  <c r="T35" i="1"/>
  <c r="V35" i="1" s="1"/>
  <c r="Y35" i="1" s="1"/>
  <c r="U35" i="1"/>
  <c r="L36" i="1"/>
  <c r="N36" i="1" s="1"/>
  <c r="O36" i="1" s="1"/>
  <c r="P36" i="1"/>
  <c r="T36" i="1" s="1"/>
  <c r="V36" i="1" s="1"/>
  <c r="Y36" i="1" s="1"/>
  <c r="Q36" i="1"/>
  <c r="S36" i="1" s="1"/>
  <c r="R36" i="1"/>
  <c r="U36" i="1"/>
  <c r="L37" i="1"/>
  <c r="N37" i="1" s="1"/>
  <c r="O37" i="1" s="1"/>
  <c r="P37" i="1"/>
  <c r="Q37" i="1"/>
  <c r="S37" i="1" s="1"/>
  <c r="R37" i="1"/>
  <c r="T37" i="1"/>
  <c r="V37" i="1" s="1"/>
  <c r="Y37" i="1" s="1"/>
  <c r="U37" i="1"/>
  <c r="L38" i="1"/>
  <c r="N38" i="1" s="1"/>
  <c r="O38" i="1" s="1"/>
  <c r="P38" i="1"/>
  <c r="Q38" i="1"/>
  <c r="R38" i="1" s="1"/>
  <c r="U38" i="1"/>
  <c r="L39" i="1"/>
  <c r="N39" i="1"/>
  <c r="O39" i="1" s="1"/>
  <c r="P39" i="1"/>
  <c r="T39" i="1" s="1"/>
  <c r="V39" i="1" s="1"/>
  <c r="Y39" i="1" s="1"/>
  <c r="Q39" i="1"/>
  <c r="S39" i="1" s="1"/>
  <c r="R39" i="1"/>
  <c r="U39" i="1"/>
  <c r="L40" i="1"/>
  <c r="N40" i="1" s="1"/>
  <c r="O40" i="1" s="1"/>
  <c r="P40" i="1"/>
  <c r="Q40" i="1"/>
  <c r="R40" i="1"/>
  <c r="S40" i="1"/>
  <c r="T40" i="1"/>
  <c r="V40" i="1" s="1"/>
  <c r="Y40" i="1" s="1"/>
  <c r="U40" i="1"/>
  <c r="L41" i="1"/>
  <c r="N41" i="1" s="1"/>
  <c r="O41" i="1" s="1"/>
  <c r="P41" i="1"/>
  <c r="T41" i="1" s="1"/>
  <c r="V41" i="1" s="1"/>
  <c r="Y41" i="1" s="1"/>
  <c r="Q41" i="1"/>
  <c r="S41" i="1" s="1"/>
  <c r="R41" i="1"/>
  <c r="U41" i="1"/>
  <c r="L42" i="1"/>
  <c r="N42" i="1" s="1"/>
  <c r="O42" i="1" s="1"/>
  <c r="P42" i="1"/>
  <c r="T42" i="1" s="1"/>
  <c r="V42" i="1" s="1"/>
  <c r="Y42" i="1" s="1"/>
  <c r="Q42" i="1"/>
  <c r="S42" i="1" s="1"/>
  <c r="R42" i="1"/>
  <c r="U42" i="1"/>
  <c r="L43" i="1"/>
  <c r="N43" i="1" s="1"/>
  <c r="O43" i="1" s="1"/>
  <c r="P43" i="1"/>
  <c r="Q43" i="1"/>
  <c r="R43" i="1"/>
  <c r="S43" i="1" s="1"/>
  <c r="T43" i="1"/>
  <c r="V43" i="1" s="1"/>
  <c r="Y43" i="1" s="1"/>
  <c r="U43" i="1"/>
  <c r="L44" i="1"/>
  <c r="N44" i="1" s="1"/>
  <c r="O44" i="1" s="1"/>
  <c r="P44" i="1"/>
  <c r="T44" i="1" s="1"/>
  <c r="V44" i="1" s="1"/>
  <c r="Y44" i="1" s="1"/>
  <c r="Q44" i="1"/>
  <c r="S44" i="1" s="1"/>
  <c r="R44" i="1"/>
  <c r="U44" i="1"/>
  <c r="L45" i="1"/>
  <c r="N45" i="1" s="1"/>
  <c r="O45" i="1" s="1"/>
  <c r="P45" i="1"/>
  <c r="Q45" i="1"/>
  <c r="S45" i="1" s="1"/>
  <c r="R45" i="1"/>
  <c r="T45" i="1"/>
  <c r="V45" i="1" s="1"/>
  <c r="Y45" i="1" s="1"/>
  <c r="U45" i="1"/>
  <c r="L46" i="1"/>
  <c r="N46" i="1" s="1"/>
  <c r="O46" i="1" s="1"/>
  <c r="P46" i="1"/>
  <c r="Q46" i="1"/>
  <c r="R46" i="1" s="1"/>
  <c r="U46" i="1"/>
  <c r="L47" i="1"/>
  <c r="N47" i="1"/>
  <c r="O47" i="1" s="1"/>
  <c r="P47" i="1"/>
  <c r="T47" i="1" s="1"/>
  <c r="V47" i="1" s="1"/>
  <c r="Y47" i="1" s="1"/>
  <c r="Q47" i="1"/>
  <c r="R47" i="1" s="1"/>
  <c r="U47" i="1"/>
  <c r="L48" i="1"/>
  <c r="N48" i="1" s="1"/>
  <c r="O48" i="1" s="1"/>
  <c r="P48" i="1"/>
  <c r="Q48" i="1"/>
  <c r="R48" i="1" s="1"/>
  <c r="S48" i="1" s="1"/>
  <c r="T48" i="1"/>
  <c r="V48" i="1" s="1"/>
  <c r="Y48" i="1" s="1"/>
  <c r="U48" i="1"/>
  <c r="L49" i="1"/>
  <c r="N49" i="1" s="1"/>
  <c r="O49" i="1" s="1"/>
  <c r="P49" i="1"/>
  <c r="T49" i="1" s="1"/>
  <c r="V49" i="1" s="1"/>
  <c r="Y49" i="1" s="1"/>
  <c r="Q49" i="1"/>
  <c r="S49" i="1" s="1"/>
  <c r="R49" i="1"/>
  <c r="U49" i="1"/>
  <c r="L50" i="1"/>
  <c r="N50" i="1" s="1"/>
  <c r="O50" i="1" s="1"/>
  <c r="P50" i="1"/>
  <c r="T50" i="1" s="1"/>
  <c r="V50" i="1" s="1"/>
  <c r="Y50" i="1" s="1"/>
  <c r="Q50" i="1"/>
  <c r="S50" i="1" s="1"/>
  <c r="R50" i="1"/>
  <c r="U50" i="1"/>
  <c r="L51" i="1"/>
  <c r="N51" i="1" s="1"/>
  <c r="O51" i="1" s="1"/>
  <c r="P51" i="1"/>
  <c r="Q51" i="1"/>
  <c r="R51" i="1"/>
  <c r="S51" i="1" s="1"/>
  <c r="T51" i="1"/>
  <c r="V51" i="1" s="1"/>
  <c r="Y51" i="1" s="1"/>
  <c r="U51" i="1"/>
  <c r="L52" i="1"/>
  <c r="N52" i="1" s="1"/>
  <c r="O52" i="1" s="1"/>
  <c r="P52" i="1"/>
  <c r="T52" i="1" s="1"/>
  <c r="V52" i="1" s="1"/>
  <c r="Y52" i="1" s="1"/>
  <c r="Q52" i="1"/>
  <c r="S52" i="1" s="1"/>
  <c r="R52" i="1"/>
  <c r="U52" i="1"/>
  <c r="L53" i="1"/>
  <c r="N53" i="1" s="1"/>
  <c r="O53" i="1" s="1"/>
  <c r="P53" i="1"/>
  <c r="Q53" i="1"/>
  <c r="S53" i="1" s="1"/>
  <c r="R53" i="1"/>
  <c r="T53" i="1"/>
  <c r="V53" i="1" s="1"/>
  <c r="Y53" i="1" s="1"/>
  <c r="U53" i="1"/>
  <c r="L54" i="1"/>
  <c r="N54" i="1" s="1"/>
  <c r="O54" i="1" s="1"/>
  <c r="P54" i="1"/>
  <c r="Q54" i="1"/>
  <c r="R54" i="1" s="1"/>
  <c r="U54" i="1"/>
  <c r="L55" i="1"/>
  <c r="N55" i="1"/>
  <c r="O55" i="1" s="1"/>
  <c r="P55" i="1"/>
  <c r="T55" i="1" s="1"/>
  <c r="V55" i="1" s="1"/>
  <c r="Y55" i="1" s="1"/>
  <c r="Q55" i="1"/>
  <c r="S55" i="1" s="1"/>
  <c r="R55" i="1"/>
  <c r="U55" i="1"/>
  <c r="L56" i="1"/>
  <c r="N56" i="1" s="1"/>
  <c r="O56" i="1" s="1"/>
  <c r="P56" i="1"/>
  <c r="Q56" i="1"/>
  <c r="R56" i="1" s="1"/>
  <c r="S56" i="1" s="1"/>
  <c r="T56" i="1"/>
  <c r="V56" i="1" s="1"/>
  <c r="Y56" i="1" s="1"/>
  <c r="U56" i="1"/>
  <c r="L57" i="1"/>
  <c r="N57" i="1" s="1"/>
  <c r="O57" i="1" s="1"/>
  <c r="P57" i="1"/>
  <c r="T57" i="1" s="1"/>
  <c r="V57" i="1" s="1"/>
  <c r="Y57" i="1" s="1"/>
  <c r="Q57" i="1"/>
  <c r="R57" i="1" s="1"/>
  <c r="U57" i="1"/>
  <c r="L58" i="1"/>
  <c r="N58" i="1" s="1"/>
  <c r="O58" i="1" s="1"/>
  <c r="P58" i="1"/>
  <c r="T58" i="1" s="1"/>
  <c r="V58" i="1" s="1"/>
  <c r="Y58" i="1" s="1"/>
  <c r="Q58" i="1"/>
  <c r="S58" i="1" s="1"/>
  <c r="R58" i="1"/>
  <c r="U58" i="1"/>
  <c r="L59" i="1"/>
  <c r="N59" i="1" s="1"/>
  <c r="O59" i="1" s="1"/>
  <c r="P59" i="1"/>
  <c r="Q59" i="1"/>
  <c r="R59" i="1"/>
  <c r="S59" i="1" s="1"/>
  <c r="T59" i="1"/>
  <c r="V59" i="1" s="1"/>
  <c r="Y59" i="1" s="1"/>
  <c r="U59" i="1"/>
  <c r="L60" i="1"/>
  <c r="N60" i="1" s="1"/>
  <c r="O60" i="1" s="1"/>
  <c r="P60" i="1"/>
  <c r="T60" i="1" s="1"/>
  <c r="V60" i="1" s="1"/>
  <c r="Y60" i="1" s="1"/>
  <c r="Q60" i="1"/>
  <c r="S60" i="1" s="1"/>
  <c r="R60" i="1"/>
  <c r="U60" i="1"/>
  <c r="L61" i="1"/>
  <c r="N61" i="1" s="1"/>
  <c r="O61" i="1" s="1"/>
  <c r="P61" i="1"/>
  <c r="Q61" i="1"/>
  <c r="S61" i="1" s="1"/>
  <c r="R61" i="1"/>
  <c r="T61" i="1"/>
  <c r="V61" i="1" s="1"/>
  <c r="Y61" i="1" s="1"/>
  <c r="U61" i="1"/>
  <c r="L62" i="1"/>
  <c r="N62" i="1" s="1"/>
  <c r="O62" i="1" s="1"/>
  <c r="P62" i="1"/>
  <c r="Q62" i="1"/>
  <c r="R62" i="1" s="1"/>
  <c r="U62" i="1"/>
  <c r="L63" i="1"/>
  <c r="N63" i="1"/>
  <c r="O63" i="1" s="1"/>
  <c r="P63" i="1"/>
  <c r="T63" i="1" s="1"/>
  <c r="V63" i="1" s="1"/>
  <c r="Y63" i="1" s="1"/>
  <c r="Q63" i="1"/>
  <c r="S63" i="1" s="1"/>
  <c r="R63" i="1"/>
  <c r="U63" i="1"/>
  <c r="L64" i="1"/>
  <c r="N64" i="1" s="1"/>
  <c r="O64" i="1" s="1"/>
  <c r="P64" i="1"/>
  <c r="Q64" i="1"/>
  <c r="R64" i="1"/>
  <c r="S64" i="1"/>
  <c r="T64" i="1"/>
  <c r="V64" i="1" s="1"/>
  <c r="Y64" i="1" s="1"/>
  <c r="U64" i="1"/>
  <c r="L65" i="1"/>
  <c r="N65" i="1" s="1"/>
  <c r="O65" i="1" s="1"/>
  <c r="P65" i="1"/>
  <c r="T65" i="1" s="1"/>
  <c r="V65" i="1" s="1"/>
  <c r="Y65" i="1" s="1"/>
  <c r="Q65" i="1"/>
  <c r="S65" i="1" s="1"/>
  <c r="R65" i="1"/>
  <c r="U65" i="1"/>
  <c r="L66" i="1"/>
  <c r="N66" i="1" s="1"/>
  <c r="O66" i="1" s="1"/>
  <c r="P66" i="1"/>
  <c r="T66" i="1" s="1"/>
  <c r="V66" i="1" s="1"/>
  <c r="Y66" i="1" s="1"/>
  <c r="Q66" i="1"/>
  <c r="S66" i="1" s="1"/>
  <c r="R66" i="1"/>
  <c r="U66" i="1"/>
  <c r="L67" i="1"/>
  <c r="N67" i="1" s="1"/>
  <c r="O67" i="1" s="1"/>
  <c r="P67" i="1"/>
  <c r="Q67" i="1"/>
  <c r="R67" i="1"/>
  <c r="S67" i="1" s="1"/>
  <c r="T67" i="1"/>
  <c r="V67" i="1" s="1"/>
  <c r="Y67" i="1" s="1"/>
  <c r="U67" i="1"/>
  <c r="L68" i="1"/>
  <c r="N68" i="1" s="1"/>
  <c r="O68" i="1" s="1"/>
  <c r="P68" i="1"/>
  <c r="T68" i="1" s="1"/>
  <c r="V68" i="1" s="1"/>
  <c r="Y68" i="1" s="1"/>
  <c r="Q68" i="1"/>
  <c r="S68" i="1" s="1"/>
  <c r="R68" i="1"/>
  <c r="U68" i="1"/>
  <c r="L69" i="1"/>
  <c r="N69" i="1" s="1"/>
  <c r="O69" i="1" s="1"/>
  <c r="P69" i="1"/>
  <c r="Q69" i="1"/>
  <c r="S69" i="1" s="1"/>
  <c r="R69" i="1"/>
  <c r="T69" i="1"/>
  <c r="V69" i="1" s="1"/>
  <c r="Y69" i="1" s="1"/>
  <c r="U69" i="1"/>
  <c r="L70" i="1"/>
  <c r="N70" i="1" s="1"/>
  <c r="O70" i="1" s="1"/>
  <c r="P70" i="1"/>
  <c r="Q70" i="1"/>
  <c r="R70" i="1" s="1"/>
  <c r="U70" i="1"/>
  <c r="L71" i="1"/>
  <c r="N71" i="1"/>
  <c r="O71" i="1" s="1"/>
  <c r="P71" i="1"/>
  <c r="T71" i="1" s="1"/>
  <c r="V71" i="1" s="1"/>
  <c r="Y71" i="1" s="1"/>
  <c r="Q71" i="1"/>
  <c r="S71" i="1" s="1"/>
  <c r="R71" i="1"/>
  <c r="U71" i="1"/>
  <c r="L72" i="1"/>
  <c r="N72" i="1" s="1"/>
  <c r="O72" i="1" s="1"/>
  <c r="P72" i="1"/>
  <c r="Q72" i="1"/>
  <c r="R72" i="1"/>
  <c r="S72" i="1"/>
  <c r="T72" i="1"/>
  <c r="V72" i="1" s="1"/>
  <c r="Y72" i="1" s="1"/>
  <c r="U72" i="1"/>
  <c r="L73" i="1"/>
  <c r="N73" i="1" s="1"/>
  <c r="O73" i="1" s="1"/>
  <c r="P73" i="1"/>
  <c r="T73" i="1" s="1"/>
  <c r="V73" i="1" s="1"/>
  <c r="Y73" i="1" s="1"/>
  <c r="Q73" i="1"/>
  <c r="R73" i="1" s="1"/>
  <c r="U73" i="1"/>
  <c r="L74" i="1"/>
  <c r="N74" i="1" s="1"/>
  <c r="O74" i="1" s="1"/>
  <c r="P74" i="1"/>
  <c r="T74" i="1" s="1"/>
  <c r="V74" i="1" s="1"/>
  <c r="Y74" i="1" s="1"/>
  <c r="Q74" i="1"/>
  <c r="S74" i="1" s="1"/>
  <c r="R74" i="1"/>
  <c r="U74" i="1"/>
  <c r="L75" i="1"/>
  <c r="N75" i="1" s="1"/>
  <c r="O75" i="1" s="1"/>
  <c r="P75" i="1"/>
  <c r="Q75" i="1"/>
  <c r="R75" i="1"/>
  <c r="S75" i="1" s="1"/>
  <c r="T75" i="1"/>
  <c r="V75" i="1" s="1"/>
  <c r="Y75" i="1" s="1"/>
  <c r="U75" i="1"/>
  <c r="L76" i="1"/>
  <c r="N76" i="1" s="1"/>
  <c r="O76" i="1" s="1"/>
  <c r="P76" i="1"/>
  <c r="T76" i="1" s="1"/>
  <c r="V76" i="1" s="1"/>
  <c r="Y76" i="1" s="1"/>
  <c r="Q76" i="1"/>
  <c r="S76" i="1" s="1"/>
  <c r="R76" i="1"/>
  <c r="U76" i="1"/>
  <c r="L77" i="1"/>
  <c r="N77" i="1" s="1"/>
  <c r="O77" i="1" s="1"/>
  <c r="P77" i="1"/>
  <c r="Q77" i="1"/>
  <c r="S77" i="1" s="1"/>
  <c r="R77" i="1"/>
  <c r="T77" i="1"/>
  <c r="V77" i="1" s="1"/>
  <c r="Y77" i="1" s="1"/>
  <c r="U77" i="1"/>
  <c r="L78" i="1"/>
  <c r="N78" i="1" s="1"/>
  <c r="O78" i="1" s="1"/>
  <c r="P78" i="1"/>
  <c r="Q78" i="1"/>
  <c r="R78" i="1" s="1"/>
  <c r="U78" i="1"/>
  <c r="L79" i="1"/>
  <c r="N79" i="1"/>
  <c r="O79" i="1" s="1"/>
  <c r="P79" i="1"/>
  <c r="T79" i="1" s="1"/>
  <c r="V79" i="1" s="1"/>
  <c r="Y79" i="1" s="1"/>
  <c r="Q79" i="1"/>
  <c r="S79" i="1" s="1"/>
  <c r="R79" i="1"/>
  <c r="U79" i="1"/>
  <c r="L80" i="1"/>
  <c r="N80" i="1" s="1"/>
  <c r="O80" i="1" s="1"/>
  <c r="P80" i="1"/>
  <c r="Q80" i="1"/>
  <c r="R80" i="1" s="1"/>
  <c r="S80" i="1" s="1"/>
  <c r="T80" i="1"/>
  <c r="V80" i="1" s="1"/>
  <c r="Y80" i="1" s="1"/>
  <c r="U80" i="1"/>
  <c r="L81" i="1"/>
  <c r="N81" i="1" s="1"/>
  <c r="O81" i="1" s="1"/>
  <c r="P81" i="1"/>
  <c r="T81" i="1" s="1"/>
  <c r="V81" i="1" s="1"/>
  <c r="Y81" i="1" s="1"/>
  <c r="Q81" i="1"/>
  <c r="S81" i="1" s="1"/>
  <c r="R81" i="1"/>
  <c r="U81" i="1"/>
  <c r="L82" i="1"/>
  <c r="N82" i="1" s="1"/>
  <c r="O82" i="1" s="1"/>
  <c r="P82" i="1"/>
  <c r="T82" i="1" s="1"/>
  <c r="V82" i="1" s="1"/>
  <c r="Y82" i="1" s="1"/>
  <c r="Q82" i="1"/>
  <c r="S82" i="1" s="1"/>
  <c r="R82" i="1"/>
  <c r="U82" i="1"/>
  <c r="L83" i="1"/>
  <c r="N83" i="1" s="1"/>
  <c r="O83" i="1" s="1"/>
  <c r="P83" i="1"/>
  <c r="Q83" i="1"/>
  <c r="R83" i="1"/>
  <c r="S83" i="1" s="1"/>
  <c r="T83" i="1"/>
  <c r="V83" i="1" s="1"/>
  <c r="Y83" i="1" s="1"/>
  <c r="U83" i="1"/>
  <c r="L84" i="1"/>
  <c r="N84" i="1" s="1"/>
  <c r="O84" i="1" s="1"/>
  <c r="P84" i="1"/>
  <c r="T84" i="1" s="1"/>
  <c r="V84" i="1" s="1"/>
  <c r="Y84" i="1" s="1"/>
  <c r="Q84" i="1"/>
  <c r="S84" i="1" s="1"/>
  <c r="R84" i="1"/>
  <c r="U84" i="1"/>
  <c r="L85" i="1"/>
  <c r="N85" i="1" s="1"/>
  <c r="O85" i="1" s="1"/>
  <c r="P85" i="1"/>
  <c r="Q85" i="1"/>
  <c r="S85" i="1" s="1"/>
  <c r="R85" i="1"/>
  <c r="T85" i="1"/>
  <c r="V85" i="1" s="1"/>
  <c r="Y85" i="1" s="1"/>
  <c r="U85" i="1"/>
  <c r="L86" i="1"/>
  <c r="N86" i="1" s="1"/>
  <c r="O86" i="1" s="1"/>
  <c r="P86" i="1"/>
  <c r="Q86" i="1"/>
  <c r="R86" i="1" s="1"/>
  <c r="U86" i="1"/>
  <c r="L87" i="1"/>
  <c r="N87" i="1"/>
  <c r="O87" i="1" s="1"/>
  <c r="P87" i="1"/>
  <c r="T87" i="1" s="1"/>
  <c r="V87" i="1" s="1"/>
  <c r="Y87" i="1" s="1"/>
  <c r="Q87" i="1"/>
  <c r="S87" i="1" s="1"/>
  <c r="R87" i="1"/>
  <c r="U87" i="1"/>
  <c r="L88" i="1"/>
  <c r="N88" i="1" s="1"/>
  <c r="O88" i="1" s="1"/>
  <c r="P88" i="1"/>
  <c r="Q88" i="1"/>
  <c r="R88" i="1"/>
  <c r="S88" i="1"/>
  <c r="T88" i="1"/>
  <c r="V88" i="1" s="1"/>
  <c r="Y88" i="1" s="1"/>
  <c r="U88" i="1"/>
  <c r="L89" i="1"/>
  <c r="N89" i="1" s="1"/>
  <c r="O89" i="1" s="1"/>
  <c r="P89" i="1"/>
  <c r="T89" i="1" s="1"/>
  <c r="V89" i="1" s="1"/>
  <c r="Y89" i="1" s="1"/>
  <c r="Q89" i="1"/>
  <c r="R89" i="1" s="1"/>
  <c r="U89" i="1"/>
  <c r="L90" i="1"/>
  <c r="N90" i="1" s="1"/>
  <c r="O90" i="1" s="1"/>
  <c r="P90" i="1"/>
  <c r="T90" i="1" s="1"/>
  <c r="V90" i="1" s="1"/>
  <c r="Y90" i="1" s="1"/>
  <c r="Q90" i="1"/>
  <c r="S90" i="1" s="1"/>
  <c r="R90" i="1"/>
  <c r="U90" i="1"/>
  <c r="L91" i="1"/>
  <c r="N91" i="1" s="1"/>
  <c r="O91" i="1" s="1"/>
  <c r="P91" i="1"/>
  <c r="Q91" i="1"/>
  <c r="R91" i="1"/>
  <c r="S91" i="1" s="1"/>
  <c r="T91" i="1"/>
  <c r="V91" i="1" s="1"/>
  <c r="Y91" i="1" s="1"/>
  <c r="U91" i="1"/>
  <c r="L92" i="1"/>
  <c r="N92" i="1" s="1"/>
  <c r="O92" i="1" s="1"/>
  <c r="P92" i="1"/>
  <c r="T92" i="1" s="1"/>
  <c r="V92" i="1" s="1"/>
  <c r="Y92" i="1" s="1"/>
  <c r="Q92" i="1"/>
  <c r="S92" i="1" s="1"/>
  <c r="R92" i="1"/>
  <c r="U92" i="1"/>
  <c r="L93" i="1"/>
  <c r="N93" i="1" s="1"/>
  <c r="O93" i="1" s="1"/>
  <c r="P93" i="1"/>
  <c r="Q93" i="1"/>
  <c r="S93" i="1" s="1"/>
  <c r="R93" i="1"/>
  <c r="T93" i="1"/>
  <c r="V93" i="1" s="1"/>
  <c r="Y93" i="1" s="1"/>
  <c r="U93" i="1"/>
  <c r="L94" i="1"/>
  <c r="N94" i="1" s="1"/>
  <c r="O94" i="1" s="1"/>
  <c r="P94" i="1"/>
  <c r="Q94" i="1"/>
  <c r="R94" i="1" s="1"/>
  <c r="U94" i="1"/>
  <c r="L95" i="1"/>
  <c r="N95" i="1"/>
  <c r="O95" i="1" s="1"/>
  <c r="P95" i="1"/>
  <c r="T95" i="1" s="1"/>
  <c r="V95" i="1" s="1"/>
  <c r="Y95" i="1" s="1"/>
  <c r="Q95" i="1"/>
  <c r="R95" i="1" s="1"/>
  <c r="U95" i="1"/>
  <c r="L96" i="1"/>
  <c r="N96" i="1" s="1"/>
  <c r="O96" i="1" s="1"/>
  <c r="P96" i="1"/>
  <c r="Q96" i="1"/>
  <c r="R96" i="1"/>
  <c r="S96" i="1"/>
  <c r="T96" i="1"/>
  <c r="V96" i="1" s="1"/>
  <c r="Y96" i="1" s="1"/>
  <c r="U96" i="1"/>
  <c r="L97" i="1"/>
  <c r="N97" i="1" s="1"/>
  <c r="O97" i="1" s="1"/>
  <c r="P97" i="1"/>
  <c r="T97" i="1" s="1"/>
  <c r="V97" i="1" s="1"/>
  <c r="Y97" i="1" s="1"/>
  <c r="Q97" i="1"/>
  <c r="S97" i="1" s="1"/>
  <c r="R97" i="1"/>
  <c r="U97" i="1"/>
  <c r="L98" i="1"/>
  <c r="N98" i="1" s="1"/>
  <c r="O98" i="1" s="1"/>
  <c r="P98" i="1"/>
  <c r="T98" i="1" s="1"/>
  <c r="V98" i="1" s="1"/>
  <c r="Y98" i="1" s="1"/>
  <c r="Q98" i="1"/>
  <c r="S98" i="1" s="1"/>
  <c r="R98" i="1"/>
  <c r="U98" i="1"/>
  <c r="L99" i="1"/>
  <c r="N99" i="1" s="1"/>
  <c r="O99" i="1" s="1"/>
  <c r="P99" i="1"/>
  <c r="Q99" i="1"/>
  <c r="R99" i="1"/>
  <c r="S99" i="1" s="1"/>
  <c r="T99" i="1"/>
  <c r="V99" i="1" s="1"/>
  <c r="Y99" i="1" s="1"/>
  <c r="U99" i="1"/>
  <c r="L100" i="1"/>
  <c r="N100" i="1" s="1"/>
  <c r="O100" i="1" s="1"/>
  <c r="P100" i="1"/>
  <c r="T100" i="1" s="1"/>
  <c r="V100" i="1" s="1"/>
  <c r="Q100" i="1"/>
  <c r="S100" i="1" s="1"/>
  <c r="R100" i="1"/>
  <c r="U100" i="1"/>
  <c r="Y100" i="1"/>
  <c r="L101" i="1"/>
  <c r="N101" i="1" s="1"/>
  <c r="O101" i="1" s="1"/>
  <c r="P101" i="1"/>
  <c r="Q101" i="1"/>
  <c r="S101" i="1" s="1"/>
  <c r="R101" i="1"/>
  <c r="T101" i="1"/>
  <c r="V101" i="1" s="1"/>
  <c r="Y101" i="1" s="1"/>
  <c r="U101" i="1"/>
  <c r="L102" i="1"/>
  <c r="N102" i="1" s="1"/>
  <c r="O102" i="1" s="1"/>
  <c r="P102" i="1"/>
  <c r="Q102" i="1"/>
  <c r="U102" i="1"/>
  <c r="L103" i="1"/>
  <c r="N103" i="1"/>
  <c r="O103" i="1" s="1"/>
  <c r="P103" i="1"/>
  <c r="T103" i="1" s="1"/>
  <c r="Q103" i="1"/>
  <c r="S103" i="1" s="1"/>
  <c r="R103" i="1"/>
  <c r="U103" i="1"/>
  <c r="V103" i="1"/>
  <c r="Y103" i="1" s="1"/>
  <c r="L104" i="1"/>
  <c r="N104" i="1" s="1"/>
  <c r="O104" i="1" s="1"/>
  <c r="P104" i="1"/>
  <c r="Q104" i="1"/>
  <c r="R104" i="1"/>
  <c r="S104" i="1"/>
  <c r="T104" i="1"/>
  <c r="V104" i="1" s="1"/>
  <c r="Y104" i="1" s="1"/>
  <c r="U104" i="1"/>
  <c r="L105" i="1"/>
  <c r="N105" i="1" s="1"/>
  <c r="O105" i="1" s="1"/>
  <c r="P105" i="1"/>
  <c r="T105" i="1" s="1"/>
  <c r="V105" i="1" s="1"/>
  <c r="Y105" i="1" s="1"/>
  <c r="Q105" i="1"/>
  <c r="R105" i="1" s="1"/>
  <c r="U105" i="1"/>
  <c r="L106" i="1"/>
  <c r="N106" i="1" s="1"/>
  <c r="O106" i="1" s="1"/>
  <c r="P106" i="1"/>
  <c r="T106" i="1" s="1"/>
  <c r="V106" i="1" s="1"/>
  <c r="Y106" i="1" s="1"/>
  <c r="Q106" i="1"/>
  <c r="S106" i="1" s="1"/>
  <c r="R106" i="1"/>
  <c r="U106" i="1"/>
  <c r="L107" i="1"/>
  <c r="N107" i="1" s="1"/>
  <c r="O107" i="1" s="1"/>
  <c r="P107" i="1"/>
  <c r="Q107" i="1"/>
  <c r="R107" i="1"/>
  <c r="S107" i="1" s="1"/>
  <c r="T107" i="1"/>
  <c r="V107" i="1" s="1"/>
  <c r="Y107" i="1" s="1"/>
  <c r="U107" i="1"/>
  <c r="L109" i="1"/>
  <c r="N109" i="1" s="1"/>
  <c r="O109" i="1" s="1"/>
  <c r="P109" i="1"/>
  <c r="Q109" i="1"/>
  <c r="S109" i="1" s="1"/>
  <c r="R109" i="1"/>
  <c r="T109" i="1"/>
  <c r="V109" i="1" s="1"/>
  <c r="Y109" i="1" s="1"/>
  <c r="U109" i="1"/>
  <c r="L110" i="1"/>
  <c r="N110" i="1" s="1"/>
  <c r="O110" i="1" s="1"/>
  <c r="P110" i="1"/>
  <c r="Q110" i="1"/>
  <c r="U110" i="1"/>
  <c r="L111" i="1"/>
  <c r="N111" i="1"/>
  <c r="O111" i="1" s="1"/>
  <c r="P111" i="1"/>
  <c r="T111" i="1" s="1"/>
  <c r="Q111" i="1"/>
  <c r="R111" i="1" s="1"/>
  <c r="U111" i="1"/>
  <c r="V111" i="1"/>
  <c r="Y111" i="1" s="1"/>
  <c r="G112" i="1"/>
  <c r="H112" i="1"/>
  <c r="I112" i="1"/>
  <c r="J112" i="1"/>
  <c r="K112" i="1"/>
  <c r="I122" i="17"/>
  <c r="F122" i="17"/>
  <c r="C122" i="17"/>
  <c r="AZ112" i="17"/>
  <c r="X112" i="17"/>
  <c r="W112" i="17"/>
  <c r="M112" i="17"/>
  <c r="K112" i="17"/>
  <c r="J112" i="17"/>
  <c r="I112" i="17"/>
  <c r="H112" i="17"/>
  <c r="G112" i="17"/>
  <c r="L111" i="17"/>
  <c r="N111" i="17" s="1"/>
  <c r="O111" i="17" s="1"/>
  <c r="F111" i="17"/>
  <c r="E111" i="17"/>
  <c r="D111" i="17"/>
  <c r="C111" i="17"/>
  <c r="O110" i="17"/>
  <c r="L110" i="17"/>
  <c r="N110" i="17" s="1"/>
  <c r="F110" i="17"/>
  <c r="E110" i="17"/>
  <c r="D110" i="17"/>
  <c r="C110" i="17"/>
  <c r="N109" i="17"/>
  <c r="L109" i="17"/>
  <c r="F109" i="17"/>
  <c r="E109" i="17"/>
  <c r="D109" i="17"/>
  <c r="C109" i="17"/>
  <c r="L108" i="17"/>
  <c r="N108" i="17" s="1"/>
  <c r="F108" i="17"/>
  <c r="E108" i="17"/>
  <c r="D108" i="17"/>
  <c r="C108" i="17"/>
  <c r="L107" i="17"/>
  <c r="N107" i="17" s="1"/>
  <c r="F107" i="17"/>
  <c r="E107" i="17"/>
  <c r="D107" i="17"/>
  <c r="C107" i="17"/>
  <c r="L106" i="17"/>
  <c r="N106" i="17" s="1"/>
  <c r="F106" i="17"/>
  <c r="E106" i="17"/>
  <c r="D106" i="17"/>
  <c r="C106" i="17"/>
  <c r="L105" i="17"/>
  <c r="N105" i="17" s="1"/>
  <c r="F105" i="17"/>
  <c r="E105" i="17"/>
  <c r="D105" i="17"/>
  <c r="C105" i="17"/>
  <c r="N104" i="17"/>
  <c r="L104" i="17"/>
  <c r="F104" i="17"/>
  <c r="E104" i="17"/>
  <c r="D104" i="17"/>
  <c r="C104" i="17"/>
  <c r="L103" i="17"/>
  <c r="N103" i="17" s="1"/>
  <c r="O103" i="17" s="1"/>
  <c r="F103" i="17"/>
  <c r="E103" i="17"/>
  <c r="D103" i="17"/>
  <c r="C103" i="17"/>
  <c r="O102" i="17"/>
  <c r="L102" i="17"/>
  <c r="N102" i="17" s="1"/>
  <c r="F102" i="17"/>
  <c r="E102" i="17"/>
  <c r="D102" i="17"/>
  <c r="C102" i="17"/>
  <c r="N101" i="17"/>
  <c r="L101" i="17"/>
  <c r="F101" i="17"/>
  <c r="E101" i="17"/>
  <c r="D101" i="17"/>
  <c r="C101" i="17"/>
  <c r="L100" i="17"/>
  <c r="N100" i="17" s="1"/>
  <c r="F100" i="17"/>
  <c r="E100" i="17"/>
  <c r="D100" i="17"/>
  <c r="C100" i="17"/>
  <c r="N99" i="17"/>
  <c r="L99" i="17"/>
  <c r="F99" i="17"/>
  <c r="E99" i="17"/>
  <c r="D99" i="17"/>
  <c r="C99" i="17"/>
  <c r="L98" i="17"/>
  <c r="N98" i="17" s="1"/>
  <c r="F98" i="17"/>
  <c r="E98" i="17"/>
  <c r="D98" i="17"/>
  <c r="C98" i="17"/>
  <c r="L97" i="17"/>
  <c r="N97" i="17" s="1"/>
  <c r="F97" i="17"/>
  <c r="E97" i="17"/>
  <c r="D97" i="17"/>
  <c r="C97" i="17"/>
  <c r="N96" i="17"/>
  <c r="L96" i="17"/>
  <c r="F96" i="17"/>
  <c r="E96" i="17"/>
  <c r="D96" i="17"/>
  <c r="C96" i="17"/>
  <c r="P95" i="17"/>
  <c r="L95" i="17"/>
  <c r="N95" i="17" s="1"/>
  <c r="O95" i="17" s="1"/>
  <c r="F95" i="17"/>
  <c r="E95" i="17"/>
  <c r="D95" i="17"/>
  <c r="C95" i="17"/>
  <c r="L94" i="17"/>
  <c r="N94" i="17" s="1"/>
  <c r="F94" i="17"/>
  <c r="E94" i="17"/>
  <c r="D94" i="17"/>
  <c r="C94" i="17"/>
  <c r="N93" i="17"/>
  <c r="L93" i="17"/>
  <c r="F93" i="17"/>
  <c r="E93" i="17"/>
  <c r="D93" i="17"/>
  <c r="C93" i="17"/>
  <c r="L92" i="17"/>
  <c r="N92" i="17" s="1"/>
  <c r="F92" i="17"/>
  <c r="E92" i="17"/>
  <c r="D92" i="17"/>
  <c r="C92" i="17"/>
  <c r="N91" i="17"/>
  <c r="L91" i="17"/>
  <c r="F91" i="17"/>
  <c r="E91" i="17"/>
  <c r="D91" i="17"/>
  <c r="C91" i="17"/>
  <c r="L90" i="17"/>
  <c r="N90" i="17" s="1"/>
  <c r="F90" i="17"/>
  <c r="E90" i="17"/>
  <c r="D90" i="17"/>
  <c r="C90" i="17"/>
  <c r="L89" i="17"/>
  <c r="N89" i="17" s="1"/>
  <c r="F89" i="17"/>
  <c r="E89" i="17"/>
  <c r="D89" i="17"/>
  <c r="C89" i="17"/>
  <c r="N88" i="17"/>
  <c r="L88" i="17"/>
  <c r="F88" i="17"/>
  <c r="E88" i="17"/>
  <c r="D88" i="17"/>
  <c r="C88" i="17"/>
  <c r="L87" i="17"/>
  <c r="N87" i="17" s="1"/>
  <c r="O87" i="17" s="1"/>
  <c r="F87" i="17"/>
  <c r="E87" i="17"/>
  <c r="D87" i="17"/>
  <c r="C87" i="17"/>
  <c r="O86" i="17"/>
  <c r="L86" i="17"/>
  <c r="N86" i="17" s="1"/>
  <c r="F86" i="17"/>
  <c r="E86" i="17"/>
  <c r="D86" i="17"/>
  <c r="C86" i="17"/>
  <c r="N85" i="17"/>
  <c r="L85" i="17"/>
  <c r="F85" i="17"/>
  <c r="E85" i="17"/>
  <c r="D85" i="17"/>
  <c r="C85" i="17"/>
  <c r="L84" i="17"/>
  <c r="N84" i="17" s="1"/>
  <c r="F84" i="17"/>
  <c r="E84" i="17"/>
  <c r="D84" i="17"/>
  <c r="C84" i="17"/>
  <c r="N83" i="17"/>
  <c r="L83" i="17"/>
  <c r="F83" i="17"/>
  <c r="E83" i="17"/>
  <c r="D83" i="17"/>
  <c r="C83" i="17"/>
  <c r="L82" i="17"/>
  <c r="N82" i="17" s="1"/>
  <c r="F82" i="17"/>
  <c r="E82" i="17"/>
  <c r="D82" i="17"/>
  <c r="C82" i="17"/>
  <c r="L81" i="17"/>
  <c r="N81" i="17" s="1"/>
  <c r="F81" i="17"/>
  <c r="E81" i="17"/>
  <c r="D81" i="17"/>
  <c r="C81" i="17"/>
  <c r="N80" i="17"/>
  <c r="L80" i="17"/>
  <c r="F80" i="17"/>
  <c r="E80" i="17"/>
  <c r="D80" i="17"/>
  <c r="C80" i="17"/>
  <c r="P79" i="17"/>
  <c r="L79" i="17"/>
  <c r="N79" i="17" s="1"/>
  <c r="O79" i="17" s="1"/>
  <c r="F79" i="17"/>
  <c r="E79" i="17"/>
  <c r="D79" i="17"/>
  <c r="C79" i="17"/>
  <c r="L78" i="17"/>
  <c r="N78" i="17" s="1"/>
  <c r="F78" i="17"/>
  <c r="E78" i="17"/>
  <c r="D78" i="17"/>
  <c r="C78" i="17"/>
  <c r="N77" i="17"/>
  <c r="L77" i="17"/>
  <c r="F77" i="17"/>
  <c r="E77" i="17"/>
  <c r="D77" i="17"/>
  <c r="C77" i="17"/>
  <c r="L76" i="17"/>
  <c r="N76" i="17" s="1"/>
  <c r="F76" i="17"/>
  <c r="E76" i="17"/>
  <c r="D76" i="17"/>
  <c r="C76" i="17"/>
  <c r="N75" i="17"/>
  <c r="L75" i="17"/>
  <c r="F75" i="17"/>
  <c r="E75" i="17"/>
  <c r="D75" i="17"/>
  <c r="C75" i="17"/>
  <c r="L74" i="17"/>
  <c r="N74" i="17" s="1"/>
  <c r="F74" i="17"/>
  <c r="E74" i="17"/>
  <c r="D74" i="17"/>
  <c r="C74" i="17"/>
  <c r="L73" i="17"/>
  <c r="N73" i="17" s="1"/>
  <c r="F73" i="17"/>
  <c r="E73" i="17"/>
  <c r="D73" i="17"/>
  <c r="C73" i="17"/>
  <c r="N72" i="17"/>
  <c r="L72" i="17"/>
  <c r="F72" i="17"/>
  <c r="E72" i="17"/>
  <c r="D72" i="17"/>
  <c r="C72" i="17"/>
  <c r="L71" i="17"/>
  <c r="N71" i="17" s="1"/>
  <c r="O71" i="17" s="1"/>
  <c r="F71" i="17"/>
  <c r="E71" i="17"/>
  <c r="D71" i="17"/>
  <c r="C71" i="17"/>
  <c r="O70" i="17"/>
  <c r="L70" i="17"/>
  <c r="N70" i="17" s="1"/>
  <c r="F70" i="17"/>
  <c r="E70" i="17"/>
  <c r="D70" i="17"/>
  <c r="C70" i="17"/>
  <c r="N69" i="17"/>
  <c r="L69" i="17"/>
  <c r="F69" i="17"/>
  <c r="E69" i="17"/>
  <c r="D69" i="17"/>
  <c r="C69" i="17"/>
  <c r="L68" i="17"/>
  <c r="N68" i="17" s="1"/>
  <c r="F68" i="17"/>
  <c r="E68" i="17"/>
  <c r="D68" i="17"/>
  <c r="C68" i="17"/>
  <c r="N67" i="17"/>
  <c r="L67" i="17"/>
  <c r="F67" i="17"/>
  <c r="E67" i="17"/>
  <c r="D67" i="17"/>
  <c r="C67" i="17"/>
  <c r="L66" i="17"/>
  <c r="N66" i="17" s="1"/>
  <c r="F66" i="17"/>
  <c r="E66" i="17"/>
  <c r="D66" i="17"/>
  <c r="C66" i="17"/>
  <c r="L65" i="17"/>
  <c r="N65" i="17" s="1"/>
  <c r="F65" i="17"/>
  <c r="E65" i="17"/>
  <c r="D65" i="17"/>
  <c r="C65" i="17"/>
  <c r="N64" i="17"/>
  <c r="L64" i="17"/>
  <c r="F64" i="17"/>
  <c r="E64" i="17"/>
  <c r="D64" i="17"/>
  <c r="C64" i="17"/>
  <c r="P63" i="17"/>
  <c r="L63" i="17"/>
  <c r="N63" i="17" s="1"/>
  <c r="O63" i="17" s="1"/>
  <c r="F63" i="17"/>
  <c r="E63" i="17"/>
  <c r="D63" i="17"/>
  <c r="C63" i="17"/>
  <c r="L62" i="17"/>
  <c r="N62" i="17" s="1"/>
  <c r="F62" i="17"/>
  <c r="E62" i="17"/>
  <c r="D62" i="17"/>
  <c r="C62" i="17"/>
  <c r="N61" i="17"/>
  <c r="L61" i="17"/>
  <c r="F61" i="17"/>
  <c r="E61" i="17"/>
  <c r="D61" i="17"/>
  <c r="C61" i="17"/>
  <c r="L60" i="17"/>
  <c r="N60" i="17" s="1"/>
  <c r="F60" i="17"/>
  <c r="E60" i="17"/>
  <c r="D60" i="17"/>
  <c r="C60" i="17"/>
  <c r="N59" i="17"/>
  <c r="L59" i="17"/>
  <c r="F59" i="17"/>
  <c r="E59" i="17"/>
  <c r="D59" i="17"/>
  <c r="C59" i="17"/>
  <c r="L58" i="17"/>
  <c r="N58" i="17" s="1"/>
  <c r="F58" i="17"/>
  <c r="E58" i="17"/>
  <c r="D58" i="17"/>
  <c r="C58" i="17"/>
  <c r="L57" i="17"/>
  <c r="N57" i="17" s="1"/>
  <c r="F57" i="17"/>
  <c r="E57" i="17"/>
  <c r="D57" i="17"/>
  <c r="C57" i="17"/>
  <c r="Q56" i="17"/>
  <c r="N56" i="17"/>
  <c r="O56" i="17" s="1"/>
  <c r="P56" i="17" s="1"/>
  <c r="L56" i="17"/>
  <c r="F56" i="17"/>
  <c r="E56" i="17"/>
  <c r="D56" i="17"/>
  <c r="C56" i="17"/>
  <c r="L55" i="17"/>
  <c r="N55" i="17" s="1"/>
  <c r="O55" i="17" s="1"/>
  <c r="F55" i="17"/>
  <c r="E55" i="17"/>
  <c r="D55" i="17"/>
  <c r="C55" i="17"/>
  <c r="O54" i="17"/>
  <c r="N54" i="17"/>
  <c r="L54" i="17"/>
  <c r="F54" i="17"/>
  <c r="E54" i="17"/>
  <c r="D54" i="17"/>
  <c r="C54" i="17"/>
  <c r="N53" i="17"/>
  <c r="O53" i="17" s="1"/>
  <c r="L53" i="17"/>
  <c r="F53" i="17"/>
  <c r="E53" i="17"/>
  <c r="D53" i="17"/>
  <c r="C53" i="17"/>
  <c r="O52" i="17"/>
  <c r="L52" i="17"/>
  <c r="N52" i="17" s="1"/>
  <c r="F52" i="17"/>
  <c r="E52" i="17"/>
  <c r="D52" i="17"/>
  <c r="C52" i="17"/>
  <c r="N51" i="17"/>
  <c r="L51" i="17"/>
  <c r="F51" i="17"/>
  <c r="E51" i="17"/>
  <c r="D51" i="17"/>
  <c r="C51" i="17"/>
  <c r="L50" i="17"/>
  <c r="N50" i="17" s="1"/>
  <c r="O50" i="17" s="1"/>
  <c r="F50" i="17"/>
  <c r="E50" i="17"/>
  <c r="D50" i="17"/>
  <c r="C50" i="17"/>
  <c r="O49" i="17"/>
  <c r="L49" i="17"/>
  <c r="N49" i="17" s="1"/>
  <c r="P49" i="17" s="1"/>
  <c r="F49" i="17"/>
  <c r="E49" i="17"/>
  <c r="D49" i="17"/>
  <c r="C49" i="17"/>
  <c r="N48" i="17"/>
  <c r="O48" i="17" s="1"/>
  <c r="P48" i="17" s="1"/>
  <c r="L48" i="17"/>
  <c r="F48" i="17"/>
  <c r="E48" i="17"/>
  <c r="D48" i="17"/>
  <c r="C48" i="17"/>
  <c r="L47" i="17"/>
  <c r="N47" i="17" s="1"/>
  <c r="F47" i="17"/>
  <c r="E47" i="17"/>
  <c r="D47" i="17"/>
  <c r="C47" i="17"/>
  <c r="L46" i="17"/>
  <c r="N46" i="17" s="1"/>
  <c r="F46" i="17"/>
  <c r="E46" i="17"/>
  <c r="D46" i="17"/>
  <c r="C46" i="17"/>
  <c r="L45" i="17"/>
  <c r="N45" i="17" s="1"/>
  <c r="O45" i="17" s="1"/>
  <c r="F45" i="17"/>
  <c r="E45" i="17"/>
  <c r="D45" i="17"/>
  <c r="C45" i="17"/>
  <c r="N44" i="17"/>
  <c r="L44" i="17"/>
  <c r="F44" i="17"/>
  <c r="E44" i="17"/>
  <c r="D44" i="17"/>
  <c r="C44" i="17"/>
  <c r="L43" i="17"/>
  <c r="N43" i="17" s="1"/>
  <c r="F43" i="17"/>
  <c r="E43" i="17"/>
  <c r="D43" i="17"/>
  <c r="C43" i="17"/>
  <c r="O42" i="17"/>
  <c r="N42" i="17"/>
  <c r="P42" i="17" s="1"/>
  <c r="L42" i="17"/>
  <c r="F42" i="17"/>
  <c r="E42" i="17"/>
  <c r="D42" i="17"/>
  <c r="C42" i="17"/>
  <c r="N41" i="17"/>
  <c r="L41" i="17"/>
  <c r="F41" i="17"/>
  <c r="E41" i="17"/>
  <c r="D41" i="17"/>
  <c r="C41" i="17"/>
  <c r="L40" i="17"/>
  <c r="N40" i="17" s="1"/>
  <c r="F40" i="17"/>
  <c r="E40" i="17"/>
  <c r="D40" i="17"/>
  <c r="C40" i="17"/>
  <c r="L39" i="17"/>
  <c r="N39" i="17" s="1"/>
  <c r="F39" i="17"/>
  <c r="E39" i="17"/>
  <c r="D39" i="17"/>
  <c r="C39" i="17"/>
  <c r="P38" i="17"/>
  <c r="N38" i="17"/>
  <c r="O38" i="17" s="1"/>
  <c r="L38" i="17"/>
  <c r="F38" i="17"/>
  <c r="E38" i="17"/>
  <c r="D38" i="17"/>
  <c r="C38" i="17"/>
  <c r="O37" i="17"/>
  <c r="L37" i="17"/>
  <c r="N37" i="17" s="1"/>
  <c r="F37" i="17"/>
  <c r="E37" i="17"/>
  <c r="D37" i="17"/>
  <c r="C37" i="17"/>
  <c r="N36" i="17"/>
  <c r="L36" i="17"/>
  <c r="F36" i="17"/>
  <c r="E36" i="17"/>
  <c r="D36" i="17"/>
  <c r="C36" i="17"/>
  <c r="L35" i="17"/>
  <c r="N35" i="17" s="1"/>
  <c r="O35" i="17" s="1"/>
  <c r="F35" i="17"/>
  <c r="E35" i="17"/>
  <c r="D35" i="17"/>
  <c r="C35" i="17"/>
  <c r="O34" i="17"/>
  <c r="N34" i="17"/>
  <c r="P34" i="17" s="1"/>
  <c r="L34" i="17"/>
  <c r="F34" i="17"/>
  <c r="E34" i="17"/>
  <c r="D34" i="17"/>
  <c r="C34" i="17"/>
  <c r="N33" i="17"/>
  <c r="L33" i="17"/>
  <c r="F33" i="17"/>
  <c r="E33" i="17"/>
  <c r="D33" i="17"/>
  <c r="C33" i="17"/>
  <c r="L32" i="17"/>
  <c r="N32" i="17" s="1"/>
  <c r="F32" i="17"/>
  <c r="E32" i="17"/>
  <c r="D32" i="17"/>
  <c r="C32" i="17"/>
  <c r="O31" i="17"/>
  <c r="L31" i="17"/>
  <c r="N31" i="17" s="1"/>
  <c r="F31" i="17"/>
  <c r="E31" i="17"/>
  <c r="D31" i="17"/>
  <c r="C31" i="17"/>
  <c r="P30" i="17"/>
  <c r="N30" i="17"/>
  <c r="O30" i="17" s="1"/>
  <c r="L30" i="17"/>
  <c r="F30" i="17"/>
  <c r="E30" i="17"/>
  <c r="D30" i="17"/>
  <c r="C30" i="17"/>
  <c r="O29" i="17"/>
  <c r="L29" i="17"/>
  <c r="N29" i="17" s="1"/>
  <c r="F29" i="17"/>
  <c r="E29" i="17"/>
  <c r="D29" i="17"/>
  <c r="C29" i="17"/>
  <c r="N28" i="17"/>
  <c r="L28" i="17"/>
  <c r="F28" i="17"/>
  <c r="E28" i="17"/>
  <c r="D28" i="17"/>
  <c r="C28" i="17"/>
  <c r="L27" i="17"/>
  <c r="N27" i="17" s="1"/>
  <c r="O27" i="17" s="1"/>
  <c r="F27" i="17"/>
  <c r="E27" i="17"/>
  <c r="D27" i="17"/>
  <c r="C27" i="17"/>
  <c r="O26" i="17"/>
  <c r="N26" i="17"/>
  <c r="L26" i="17"/>
  <c r="F26" i="17"/>
  <c r="E26" i="17"/>
  <c r="D26" i="17"/>
  <c r="C26" i="17"/>
  <c r="N25" i="17"/>
  <c r="L25" i="17"/>
  <c r="F25" i="17"/>
  <c r="E25" i="17"/>
  <c r="D25" i="17"/>
  <c r="C25" i="17"/>
  <c r="P24" i="17"/>
  <c r="R24" i="17" s="1"/>
  <c r="L24" i="17"/>
  <c r="N24" i="17" s="1"/>
  <c r="O24" i="17" s="1"/>
  <c r="F24" i="17"/>
  <c r="E24" i="17"/>
  <c r="D24" i="17"/>
  <c r="C24" i="17"/>
  <c r="AZ23" i="17"/>
  <c r="AW23" i="17"/>
  <c r="AN23" i="17"/>
  <c r="AO23" i="17" s="1"/>
  <c r="AK23" i="17"/>
  <c r="AL23" i="17" s="1"/>
  <c r="AJ23" i="17"/>
  <c r="AM23" i="17" s="1"/>
  <c r="L23" i="17"/>
  <c r="N23" i="17" s="1"/>
  <c r="O23" i="17" s="1"/>
  <c r="F23" i="17"/>
  <c r="E23" i="17"/>
  <c r="D23" i="17"/>
  <c r="C23" i="17"/>
  <c r="AW22" i="17"/>
  <c r="AK22" i="17"/>
  <c r="AJ22" i="17"/>
  <c r="AL22" i="17" s="1"/>
  <c r="L22" i="17"/>
  <c r="N22" i="17" s="1"/>
  <c r="F22" i="17"/>
  <c r="E22" i="17"/>
  <c r="D22" i="17"/>
  <c r="C22" i="17"/>
  <c r="AW21" i="17"/>
  <c r="AM21" i="17"/>
  <c r="AL21" i="17"/>
  <c r="AK21" i="17"/>
  <c r="AJ21" i="17"/>
  <c r="P21" i="17"/>
  <c r="N21" i="17"/>
  <c r="O21" i="17" s="1"/>
  <c r="L21" i="17"/>
  <c r="F21" i="17"/>
  <c r="E21" i="17"/>
  <c r="D21" i="17"/>
  <c r="C21" i="17"/>
  <c r="AW20" i="17"/>
  <c r="AK20" i="17"/>
  <c r="AL20" i="17" s="1"/>
  <c r="AJ20" i="17"/>
  <c r="AM20" i="17" s="1"/>
  <c r="AN20" i="17" s="1"/>
  <c r="AO20" i="17" s="1"/>
  <c r="O20" i="17"/>
  <c r="L20" i="17"/>
  <c r="N20" i="17" s="1"/>
  <c r="F20" i="17"/>
  <c r="E20" i="17"/>
  <c r="D20" i="17"/>
  <c r="C20" i="17"/>
  <c r="AW19" i="17"/>
  <c r="AK19" i="17"/>
  <c r="AJ19" i="17"/>
  <c r="AM19" i="17" s="1"/>
  <c r="L19" i="17"/>
  <c r="N19" i="17" s="1"/>
  <c r="F19" i="17"/>
  <c r="E19" i="17"/>
  <c r="D19" i="17"/>
  <c r="C19" i="17"/>
  <c r="AW18" i="17"/>
  <c r="AM18" i="17"/>
  <c r="AN18" i="17" s="1"/>
  <c r="AO18" i="17" s="1"/>
  <c r="AL18" i="17"/>
  <c r="AK18" i="17"/>
  <c r="AJ18" i="17"/>
  <c r="L18" i="17"/>
  <c r="N18" i="17" s="1"/>
  <c r="F18" i="17"/>
  <c r="E18" i="17"/>
  <c r="D18" i="17"/>
  <c r="C18" i="17"/>
  <c r="AW17" i="17"/>
  <c r="AM17" i="17"/>
  <c r="AL17" i="17"/>
  <c r="AK17" i="17"/>
  <c r="AJ17" i="17"/>
  <c r="O17" i="17"/>
  <c r="N17" i="17"/>
  <c r="L17" i="17"/>
  <c r="F17" i="17"/>
  <c r="E17" i="17"/>
  <c r="D17" i="17"/>
  <c r="C17" i="17"/>
  <c r="AZ16" i="17"/>
  <c r="AW16" i="17"/>
  <c r="AM16" i="17"/>
  <c r="AL16" i="17"/>
  <c r="AK16" i="17"/>
  <c r="AJ16" i="17"/>
  <c r="O16" i="17"/>
  <c r="N16" i="17"/>
  <c r="L16" i="17"/>
  <c r="F16" i="17"/>
  <c r="E16" i="17"/>
  <c r="D16" i="17"/>
  <c r="C16" i="17"/>
  <c r="AZ15" i="17"/>
  <c r="AW15" i="17"/>
  <c r="AM15" i="17"/>
  <c r="AL15" i="17"/>
  <c r="AK15" i="17"/>
  <c r="AJ15" i="17"/>
  <c r="O15" i="17"/>
  <c r="P15" i="17" s="1"/>
  <c r="N15" i="17"/>
  <c r="L15" i="17"/>
  <c r="F15" i="17"/>
  <c r="E15" i="17"/>
  <c r="D15" i="17"/>
  <c r="C15" i="17"/>
  <c r="AZ14" i="17"/>
  <c r="AW14" i="17"/>
  <c r="AM14" i="17"/>
  <c r="AL14" i="17"/>
  <c r="AK14" i="17"/>
  <c r="AJ14" i="17"/>
  <c r="O14" i="17"/>
  <c r="N14" i="17"/>
  <c r="P14" i="17" s="1"/>
  <c r="L14" i="17"/>
  <c r="F14" i="17"/>
  <c r="E14" i="17"/>
  <c r="D14" i="17"/>
  <c r="C14" i="17"/>
  <c r="AZ13" i="17"/>
  <c r="AW13" i="17"/>
  <c r="AM13" i="17"/>
  <c r="AK13" i="17"/>
  <c r="AL13" i="17" s="1"/>
  <c r="AJ13" i="17"/>
  <c r="AD13" i="17"/>
  <c r="AD15" i="17" s="1"/>
  <c r="AC13" i="17"/>
  <c r="AC15" i="17" s="1"/>
  <c r="AB13" i="17"/>
  <c r="AB15" i="17" s="1"/>
  <c r="AA13" i="17"/>
  <c r="AA15" i="17" s="1"/>
  <c r="N13" i="17"/>
  <c r="O13" i="17" s="1"/>
  <c r="P13" i="17" s="1"/>
  <c r="L13" i="17"/>
  <c r="F13" i="17"/>
  <c r="E13" i="17"/>
  <c r="D13" i="17"/>
  <c r="C13" i="17"/>
  <c r="AZ12" i="17"/>
  <c r="AW12" i="17"/>
  <c r="AM12" i="17"/>
  <c r="AL12" i="17"/>
  <c r="AK12" i="17"/>
  <c r="AJ12" i="17"/>
  <c r="L12" i="17"/>
  <c r="F12" i="17"/>
  <c r="E12" i="17"/>
  <c r="D12" i="17"/>
  <c r="C12" i="17"/>
  <c r="AD9" i="17"/>
  <c r="AD7" i="17"/>
  <c r="AC7" i="17"/>
  <c r="AC9" i="17" s="1"/>
  <c r="AB7" i="17"/>
  <c r="AB9" i="17" s="1"/>
  <c r="AA7" i="17"/>
  <c r="AA9" i="17" s="1"/>
  <c r="L108" i="1" l="1"/>
  <c r="N108" i="1" s="1"/>
  <c r="O108" i="1" s="1"/>
  <c r="R102" i="1"/>
  <c r="S102" i="1"/>
  <c r="T102" i="1"/>
  <c r="V102" i="1" s="1"/>
  <c r="Y102" i="1" s="1"/>
  <c r="R110" i="1"/>
  <c r="S110" i="1" s="1"/>
  <c r="T110" i="1"/>
  <c r="V110" i="1" s="1"/>
  <c r="Y110" i="1" s="1"/>
  <c r="S13" i="1"/>
  <c r="S111" i="1"/>
  <c r="S95" i="1"/>
  <c r="S47" i="1"/>
  <c r="S31" i="1"/>
  <c r="T28" i="1"/>
  <c r="V28" i="1" s="1"/>
  <c r="Y28" i="1" s="1"/>
  <c r="S23" i="1"/>
  <c r="T20" i="1"/>
  <c r="V20" i="1" s="1"/>
  <c r="Y20" i="1" s="1"/>
  <c r="S105" i="1"/>
  <c r="T94" i="1"/>
  <c r="V94" i="1" s="1"/>
  <c r="Y94" i="1" s="1"/>
  <c r="S89" i="1"/>
  <c r="T86" i="1"/>
  <c r="V86" i="1" s="1"/>
  <c r="Y86" i="1" s="1"/>
  <c r="T78" i="1"/>
  <c r="V78" i="1" s="1"/>
  <c r="Y78" i="1" s="1"/>
  <c r="S73" i="1"/>
  <c r="T70" i="1"/>
  <c r="V70" i="1" s="1"/>
  <c r="Y70" i="1" s="1"/>
  <c r="T62" i="1"/>
  <c r="V62" i="1" s="1"/>
  <c r="Y62" i="1" s="1"/>
  <c r="S57" i="1"/>
  <c r="T54" i="1"/>
  <c r="V54" i="1" s="1"/>
  <c r="Y54" i="1" s="1"/>
  <c r="T46" i="1"/>
  <c r="V46" i="1" s="1"/>
  <c r="Y46" i="1" s="1"/>
  <c r="T38" i="1"/>
  <c r="V38" i="1" s="1"/>
  <c r="Y38" i="1" s="1"/>
  <c r="T30" i="1"/>
  <c r="V30" i="1" s="1"/>
  <c r="Y30" i="1" s="1"/>
  <c r="T22" i="1"/>
  <c r="V22" i="1" s="1"/>
  <c r="Y22" i="1" s="1"/>
  <c r="T14" i="1"/>
  <c r="V14" i="1" s="1"/>
  <c r="Y14" i="1" s="1"/>
  <c r="S94" i="1"/>
  <c r="S86" i="1"/>
  <c r="S78" i="1"/>
  <c r="S70" i="1"/>
  <c r="S62" i="1"/>
  <c r="S54" i="1"/>
  <c r="S46" i="1"/>
  <c r="S38" i="1"/>
  <c r="S30" i="1"/>
  <c r="S22" i="1"/>
  <c r="S14" i="1"/>
  <c r="N12" i="17"/>
  <c r="N112" i="17" s="1"/>
  <c r="Q14" i="17"/>
  <c r="T14" i="17"/>
  <c r="R14" i="17"/>
  <c r="O19" i="17"/>
  <c r="P19" i="17"/>
  <c r="AN19" i="17"/>
  <c r="AO19" i="17" s="1"/>
  <c r="AR18" i="17"/>
  <c r="AP18" i="17"/>
  <c r="Q15" i="17"/>
  <c r="S15" i="17" s="1"/>
  <c r="R15" i="17"/>
  <c r="AR20" i="17"/>
  <c r="AP20" i="17"/>
  <c r="R48" i="17"/>
  <c r="Q48" i="17"/>
  <c r="S48" i="17" s="1"/>
  <c r="Q13" i="17"/>
  <c r="S13" i="17" s="1"/>
  <c r="T13" i="17"/>
  <c r="R13" i="17"/>
  <c r="O46" i="17"/>
  <c r="P46" i="17" s="1"/>
  <c r="AN15" i="17"/>
  <c r="AO15" i="17" s="1"/>
  <c r="AN16" i="17"/>
  <c r="AO16" i="17" s="1"/>
  <c r="AN17" i="17"/>
  <c r="AO17" i="17" s="1"/>
  <c r="P20" i="17"/>
  <c r="P26" i="17"/>
  <c r="Q24" i="17"/>
  <c r="S24" i="17" s="1"/>
  <c r="T24" i="17"/>
  <c r="AN13" i="17"/>
  <c r="AO13" i="17" s="1"/>
  <c r="O39" i="17"/>
  <c r="P39" i="17" s="1"/>
  <c r="O25" i="17"/>
  <c r="P25" i="17" s="1"/>
  <c r="O40" i="17"/>
  <c r="P40" i="17" s="1"/>
  <c r="AN12" i="17"/>
  <c r="AO12" i="17" s="1"/>
  <c r="P27" i="17"/>
  <c r="P28" i="17"/>
  <c r="O28" i="17"/>
  <c r="P29" i="17"/>
  <c r="P45" i="17"/>
  <c r="R49" i="17"/>
  <c r="Q49" i="17"/>
  <c r="T49" i="17" s="1"/>
  <c r="P50" i="17"/>
  <c r="AM22" i="17"/>
  <c r="P37" i="17"/>
  <c r="O44" i="17"/>
  <c r="P44" i="17" s="1"/>
  <c r="AN14" i="17"/>
  <c r="AO14" i="17" s="1"/>
  <c r="R21" i="17"/>
  <c r="Q21" i="17"/>
  <c r="S21" i="17" s="1"/>
  <c r="AR23" i="17"/>
  <c r="AP23" i="17"/>
  <c r="P31" i="17"/>
  <c r="T38" i="17"/>
  <c r="R38" i="17"/>
  <c r="Q38" i="17"/>
  <c r="S38" i="17" s="1"/>
  <c r="P43" i="17"/>
  <c r="O43" i="17"/>
  <c r="O18" i="17"/>
  <c r="P18" i="17" s="1"/>
  <c r="O22" i="17"/>
  <c r="P22" i="17" s="1"/>
  <c r="T30" i="17"/>
  <c r="R30" i="17"/>
  <c r="Q30" i="17"/>
  <c r="O33" i="17"/>
  <c r="P33" i="17" s="1"/>
  <c r="R34" i="17"/>
  <c r="Q34" i="17"/>
  <c r="P36" i="17"/>
  <c r="O36" i="17"/>
  <c r="R42" i="17"/>
  <c r="Q42" i="17"/>
  <c r="O47" i="17"/>
  <c r="P47" i="17" s="1"/>
  <c r="AL19" i="17"/>
  <c r="P32" i="17"/>
  <c r="O32" i="17"/>
  <c r="P16" i="17"/>
  <c r="P17" i="17"/>
  <c r="P23" i="17"/>
  <c r="P35" i="17"/>
  <c r="P52" i="17"/>
  <c r="L112" i="17"/>
  <c r="P58" i="17"/>
  <c r="O58" i="17"/>
  <c r="O69" i="17"/>
  <c r="P69" i="17" s="1"/>
  <c r="O74" i="17"/>
  <c r="P74" i="17" s="1"/>
  <c r="P85" i="17"/>
  <c r="O85" i="17"/>
  <c r="O90" i="17"/>
  <c r="P90" i="17" s="1"/>
  <c r="O101" i="17"/>
  <c r="P101" i="17" s="1"/>
  <c r="P106" i="17"/>
  <c r="O106" i="17"/>
  <c r="P68" i="17"/>
  <c r="O68" i="17"/>
  <c r="O84" i="17"/>
  <c r="P84" i="17" s="1"/>
  <c r="O100" i="17"/>
  <c r="P100" i="17" s="1"/>
  <c r="P110" i="17"/>
  <c r="P111" i="17"/>
  <c r="O57" i="17"/>
  <c r="P57" i="17" s="1"/>
  <c r="R63" i="17"/>
  <c r="Q63" i="17"/>
  <c r="T63" i="17" s="1"/>
  <c r="P73" i="17"/>
  <c r="O73" i="17"/>
  <c r="R79" i="17"/>
  <c r="Q79" i="17"/>
  <c r="P89" i="17"/>
  <c r="O89" i="17"/>
  <c r="P94" i="17"/>
  <c r="T95" i="17"/>
  <c r="R95" i="17"/>
  <c r="Q95" i="17"/>
  <c r="S95" i="17" s="1"/>
  <c r="P105" i="17"/>
  <c r="O105" i="17"/>
  <c r="O41" i="17"/>
  <c r="P41" i="17" s="1"/>
  <c r="O51" i="17"/>
  <c r="P51" i="17" s="1"/>
  <c r="P53" i="17"/>
  <c r="O62" i="17"/>
  <c r="P62" i="17" s="1"/>
  <c r="O78" i="17"/>
  <c r="P78" i="17" s="1"/>
  <c r="O94" i="17"/>
  <c r="P99" i="17"/>
  <c r="P109" i="17"/>
  <c r="O109" i="17"/>
  <c r="AN21" i="17"/>
  <c r="AO21" i="17" s="1"/>
  <c r="P54" i="17"/>
  <c r="T56" i="17"/>
  <c r="R56" i="17"/>
  <c r="O61" i="17"/>
  <c r="P61" i="17" s="1"/>
  <c r="P66" i="17"/>
  <c r="O66" i="17"/>
  <c r="P72" i="17"/>
  <c r="O77" i="17"/>
  <c r="P77" i="17" s="1"/>
  <c r="P82" i="17"/>
  <c r="O82" i="17"/>
  <c r="P88" i="17"/>
  <c r="P93" i="17"/>
  <c r="O93" i="17"/>
  <c r="P98" i="17"/>
  <c r="O98" i="17"/>
  <c r="O108" i="17"/>
  <c r="P108" i="17" s="1"/>
  <c r="P108" i="1" s="1"/>
  <c r="S56" i="17"/>
  <c r="P60" i="17"/>
  <c r="O60" i="17"/>
  <c r="P76" i="17"/>
  <c r="O76" i="17"/>
  <c r="O92" i="17"/>
  <c r="P92" i="17" s="1"/>
  <c r="P55" i="17"/>
  <c r="P65" i="17"/>
  <c r="O65" i="17"/>
  <c r="P70" i="17"/>
  <c r="P71" i="17"/>
  <c r="O81" i="17"/>
  <c r="P81" i="17" s="1"/>
  <c r="P86" i="17"/>
  <c r="P87" i="17"/>
  <c r="P97" i="17"/>
  <c r="O97" i="17"/>
  <c r="P102" i="17"/>
  <c r="P103" i="17"/>
  <c r="O107" i="17"/>
  <c r="P107" i="17" s="1"/>
  <c r="O59" i="17"/>
  <c r="P59" i="17" s="1"/>
  <c r="O67" i="17"/>
  <c r="P67" i="17" s="1"/>
  <c r="O75" i="17"/>
  <c r="P75" i="17" s="1"/>
  <c r="O83" i="17"/>
  <c r="P83" i="17" s="1"/>
  <c r="O91" i="17"/>
  <c r="P91" i="17" s="1"/>
  <c r="O99" i="17"/>
  <c r="O64" i="17"/>
  <c r="P64" i="17" s="1"/>
  <c r="O72" i="17"/>
  <c r="O80" i="17"/>
  <c r="P80" i="17" s="1"/>
  <c r="O88" i="17"/>
  <c r="O96" i="17"/>
  <c r="P96" i="17" s="1"/>
  <c r="O104" i="17"/>
  <c r="P104" i="17" s="1"/>
  <c r="G10" i="5"/>
  <c r="H10" i="5"/>
  <c r="I10" i="5"/>
  <c r="J10" i="5"/>
  <c r="K10" i="5"/>
  <c r="X112" i="15"/>
  <c r="W112" i="15"/>
  <c r="M112" i="15"/>
  <c r="K112" i="15"/>
  <c r="J112" i="15"/>
  <c r="I112" i="15"/>
  <c r="H112" i="15"/>
  <c r="G112" i="15"/>
  <c r="L111" i="15"/>
  <c r="N111" i="15"/>
  <c r="F111" i="15"/>
  <c r="E111" i="15"/>
  <c r="D111" i="15"/>
  <c r="C111" i="15"/>
  <c r="L110" i="15"/>
  <c r="N110" i="15" s="1"/>
  <c r="F110" i="15"/>
  <c r="E110" i="15"/>
  <c r="D110" i="15"/>
  <c r="C110" i="15"/>
  <c r="L109" i="15"/>
  <c r="N109" i="15"/>
  <c r="O109" i="15" s="1"/>
  <c r="F109" i="15"/>
  <c r="E109" i="15"/>
  <c r="D109" i="15"/>
  <c r="C109" i="15"/>
  <c r="L108" i="15"/>
  <c r="N108" i="15" s="1"/>
  <c r="O108" i="15" s="1"/>
  <c r="F108" i="15"/>
  <c r="E108" i="15"/>
  <c r="D108" i="15"/>
  <c r="C108" i="15"/>
  <c r="L107" i="15"/>
  <c r="N107" i="15" s="1"/>
  <c r="F107" i="15"/>
  <c r="E107" i="15"/>
  <c r="D107" i="15"/>
  <c r="C107" i="15"/>
  <c r="L106" i="15"/>
  <c r="N106" i="15"/>
  <c r="F106" i="15"/>
  <c r="E106" i="15"/>
  <c r="D106" i="15"/>
  <c r="C106" i="15"/>
  <c r="L105" i="15"/>
  <c r="N105" i="15" s="1"/>
  <c r="F105" i="15"/>
  <c r="E105" i="15"/>
  <c r="D105" i="15"/>
  <c r="C105" i="15"/>
  <c r="L104" i="15"/>
  <c r="N104" i="15" s="1"/>
  <c r="F104" i="15"/>
  <c r="E104" i="15"/>
  <c r="D104" i="15"/>
  <c r="C104" i="15"/>
  <c r="L103" i="15"/>
  <c r="N103" i="15"/>
  <c r="F103" i="15"/>
  <c r="E103" i="15"/>
  <c r="D103" i="15"/>
  <c r="C103" i="15"/>
  <c r="L102" i="15"/>
  <c r="N102" i="15" s="1"/>
  <c r="F102" i="15"/>
  <c r="E102" i="15"/>
  <c r="D102" i="15"/>
  <c r="C102" i="15"/>
  <c r="L101" i="15"/>
  <c r="N101" i="15" s="1"/>
  <c r="F101" i="15"/>
  <c r="E101" i="15"/>
  <c r="D101" i="15"/>
  <c r="C101" i="15"/>
  <c r="N100" i="15"/>
  <c r="L100" i="15"/>
  <c r="F100" i="15"/>
  <c r="E100" i="15"/>
  <c r="D100" i="15"/>
  <c r="C100" i="15"/>
  <c r="O99" i="15"/>
  <c r="L99" i="15"/>
  <c r="N99" i="15" s="1"/>
  <c r="F99" i="15"/>
  <c r="E99" i="15"/>
  <c r="D99" i="15"/>
  <c r="C99" i="15"/>
  <c r="L98" i="15"/>
  <c r="N98" i="15" s="1"/>
  <c r="F98" i="15"/>
  <c r="E98" i="15"/>
  <c r="D98" i="15"/>
  <c r="C98" i="15"/>
  <c r="L97" i="15"/>
  <c r="N97" i="15" s="1"/>
  <c r="F97" i="15"/>
  <c r="E97" i="15"/>
  <c r="D97" i="15"/>
  <c r="C97" i="15"/>
  <c r="L96" i="15"/>
  <c r="N96" i="15"/>
  <c r="O96" i="15" s="1"/>
  <c r="F96" i="15"/>
  <c r="E96" i="15"/>
  <c r="D96" i="15"/>
  <c r="C96" i="15"/>
  <c r="L95" i="15"/>
  <c r="N95" i="15" s="1"/>
  <c r="F95" i="15"/>
  <c r="E95" i="15"/>
  <c r="D95" i="15"/>
  <c r="C95" i="15"/>
  <c r="N94" i="15"/>
  <c r="L94" i="15"/>
  <c r="F94" i="15"/>
  <c r="E94" i="15"/>
  <c r="D94" i="15"/>
  <c r="C94" i="15"/>
  <c r="L93" i="15"/>
  <c r="N93" i="15"/>
  <c r="O93" i="15" s="1"/>
  <c r="F93" i="15"/>
  <c r="E93" i="15"/>
  <c r="D93" i="15"/>
  <c r="C93" i="15"/>
  <c r="L92" i="15"/>
  <c r="N92" i="15" s="1"/>
  <c r="O92" i="15" s="1"/>
  <c r="F92" i="15"/>
  <c r="E92" i="15"/>
  <c r="D92" i="15"/>
  <c r="C92" i="15"/>
  <c r="L91" i="15"/>
  <c r="N91" i="15" s="1"/>
  <c r="F91" i="15"/>
  <c r="E91" i="15"/>
  <c r="D91" i="15"/>
  <c r="C91" i="15"/>
  <c r="L90" i="15"/>
  <c r="N90" i="15" s="1"/>
  <c r="F90" i="15"/>
  <c r="E90" i="15"/>
  <c r="D90" i="15"/>
  <c r="C90" i="15"/>
  <c r="L89" i="15"/>
  <c r="N89" i="15" s="1"/>
  <c r="F89" i="15"/>
  <c r="E89" i="15"/>
  <c r="D89" i="15"/>
  <c r="C89" i="15"/>
  <c r="N88" i="15"/>
  <c r="L88" i="15"/>
  <c r="F88" i="15"/>
  <c r="E88" i="15"/>
  <c r="D88" i="15"/>
  <c r="C88" i="15"/>
  <c r="L87" i="15"/>
  <c r="N87" i="15"/>
  <c r="F87" i="15"/>
  <c r="E87" i="15"/>
  <c r="D87" i="15"/>
  <c r="C87" i="15"/>
  <c r="L86" i="15"/>
  <c r="N86" i="15" s="1"/>
  <c r="F86" i="15"/>
  <c r="E86" i="15"/>
  <c r="D86" i="15"/>
  <c r="C86" i="15"/>
  <c r="L85" i="15"/>
  <c r="N85" i="15" s="1"/>
  <c r="F85" i="15"/>
  <c r="E85" i="15"/>
  <c r="D85" i="15"/>
  <c r="C85" i="15"/>
  <c r="N84" i="15"/>
  <c r="L84" i="15"/>
  <c r="F84" i="15"/>
  <c r="E84" i="15"/>
  <c r="D84" i="15"/>
  <c r="C84" i="15"/>
  <c r="L83" i="15"/>
  <c r="N83" i="15"/>
  <c r="O83" i="15" s="1"/>
  <c r="F83" i="15"/>
  <c r="E83" i="15"/>
  <c r="D83" i="15"/>
  <c r="C83" i="15"/>
  <c r="L82" i="15"/>
  <c r="N82" i="15" s="1"/>
  <c r="F82" i="15"/>
  <c r="E82" i="15"/>
  <c r="D82" i="15"/>
  <c r="C82" i="15"/>
  <c r="L81" i="15"/>
  <c r="N81" i="15" s="1"/>
  <c r="F81" i="15"/>
  <c r="E81" i="15"/>
  <c r="D81" i="15"/>
  <c r="C81" i="15"/>
  <c r="L80" i="15"/>
  <c r="N80" i="15" s="1"/>
  <c r="F80" i="15"/>
  <c r="E80" i="15"/>
  <c r="D80" i="15"/>
  <c r="C80" i="15"/>
  <c r="L79" i="15"/>
  <c r="N79" i="15" s="1"/>
  <c r="F79" i="15"/>
  <c r="E79" i="15"/>
  <c r="D79" i="15"/>
  <c r="C79" i="15"/>
  <c r="L78" i="15"/>
  <c r="N78" i="15" s="1"/>
  <c r="F78" i="15"/>
  <c r="E78" i="15"/>
  <c r="D78" i="15"/>
  <c r="C78" i="15"/>
  <c r="L77" i="15"/>
  <c r="N77" i="15"/>
  <c r="O77" i="15" s="1"/>
  <c r="F77" i="15"/>
  <c r="E77" i="15"/>
  <c r="D77" i="15"/>
  <c r="C77" i="15"/>
  <c r="L76" i="15"/>
  <c r="N76" i="15"/>
  <c r="O76" i="15" s="1"/>
  <c r="P76" i="15" s="1"/>
  <c r="F76" i="15"/>
  <c r="E76" i="15"/>
  <c r="D76" i="15"/>
  <c r="C76" i="15"/>
  <c r="L75" i="15"/>
  <c r="N75" i="15"/>
  <c r="F75" i="15"/>
  <c r="E75" i="15"/>
  <c r="D75" i="15"/>
  <c r="C75" i="15"/>
  <c r="N74" i="15"/>
  <c r="L74" i="15"/>
  <c r="F74" i="15"/>
  <c r="E74" i="15"/>
  <c r="D74" i="15"/>
  <c r="C74" i="15"/>
  <c r="L73" i="15"/>
  <c r="N73" i="15"/>
  <c r="O73" i="15" s="1"/>
  <c r="F73" i="15"/>
  <c r="E73" i="15"/>
  <c r="D73" i="15"/>
  <c r="C73" i="15"/>
  <c r="L72" i="15"/>
  <c r="N72" i="15" s="1"/>
  <c r="O72" i="15" s="1"/>
  <c r="F72" i="15"/>
  <c r="E72" i="15"/>
  <c r="D72" i="15"/>
  <c r="C72" i="15"/>
  <c r="L71" i="15"/>
  <c r="N71" i="15" s="1"/>
  <c r="F71" i="15"/>
  <c r="E71" i="15"/>
  <c r="D71" i="15"/>
  <c r="C71" i="15"/>
  <c r="L70" i="15"/>
  <c r="N70" i="15" s="1"/>
  <c r="F70" i="15"/>
  <c r="E70" i="15"/>
  <c r="D70" i="15"/>
  <c r="C70" i="15"/>
  <c r="L69" i="15"/>
  <c r="N69" i="15" s="1"/>
  <c r="F69" i="15"/>
  <c r="E69" i="15"/>
  <c r="D69" i="15"/>
  <c r="C69" i="15"/>
  <c r="L68" i="15"/>
  <c r="N68" i="15" s="1"/>
  <c r="F68" i="15"/>
  <c r="E68" i="15"/>
  <c r="D68" i="15"/>
  <c r="C68" i="15"/>
  <c r="L67" i="15"/>
  <c r="N67" i="15" s="1"/>
  <c r="F67" i="15"/>
  <c r="E67" i="15"/>
  <c r="D67" i="15"/>
  <c r="C67" i="15"/>
  <c r="L66" i="15"/>
  <c r="N66" i="15" s="1"/>
  <c r="O66" i="15" s="1"/>
  <c r="F66" i="15"/>
  <c r="E66" i="15"/>
  <c r="D66" i="15"/>
  <c r="C66" i="15"/>
  <c r="L65" i="15"/>
  <c r="N65" i="15" s="1"/>
  <c r="O65" i="15" s="1"/>
  <c r="F65" i="15"/>
  <c r="E65" i="15"/>
  <c r="D65" i="15"/>
  <c r="C65" i="15"/>
  <c r="L64" i="15"/>
  <c r="N64" i="15" s="1"/>
  <c r="O64" i="15" s="1"/>
  <c r="F64" i="15"/>
  <c r="E64" i="15"/>
  <c r="D64" i="15"/>
  <c r="C64" i="15"/>
  <c r="L63" i="15"/>
  <c r="N63" i="15"/>
  <c r="O63" i="15" s="1"/>
  <c r="F63" i="15"/>
  <c r="E63" i="15"/>
  <c r="D63" i="15"/>
  <c r="C63" i="15"/>
  <c r="L62" i="15"/>
  <c r="N62" i="15"/>
  <c r="O62" i="15" s="1"/>
  <c r="F62" i="15"/>
  <c r="E62" i="15"/>
  <c r="D62" i="15"/>
  <c r="C62" i="15"/>
  <c r="L61" i="15"/>
  <c r="N61" i="15" s="1"/>
  <c r="O61" i="15" s="1"/>
  <c r="F61" i="15"/>
  <c r="E61" i="15"/>
  <c r="D61" i="15"/>
  <c r="C61" i="15"/>
  <c r="L60" i="15"/>
  <c r="N60" i="15" s="1"/>
  <c r="O60" i="15" s="1"/>
  <c r="F60" i="15"/>
  <c r="E60" i="15"/>
  <c r="D60" i="15"/>
  <c r="C60" i="15"/>
  <c r="L59" i="15"/>
  <c r="N59" i="15" s="1"/>
  <c r="O59" i="15" s="1"/>
  <c r="F59" i="15"/>
  <c r="E59" i="15"/>
  <c r="D59" i="15"/>
  <c r="C59" i="15"/>
  <c r="L58" i="15"/>
  <c r="N58" i="15" s="1"/>
  <c r="F58" i="15"/>
  <c r="E58" i="15"/>
  <c r="D58" i="15"/>
  <c r="C58" i="15"/>
  <c r="N57" i="15"/>
  <c r="O57" i="15" s="1"/>
  <c r="L57" i="15"/>
  <c r="F57" i="15"/>
  <c r="E57" i="15"/>
  <c r="D57" i="15"/>
  <c r="C57" i="15"/>
  <c r="L56" i="15"/>
  <c r="N56" i="15" s="1"/>
  <c r="F56" i="15"/>
  <c r="E56" i="15"/>
  <c r="D56" i="15"/>
  <c r="C56" i="15"/>
  <c r="N55" i="15"/>
  <c r="O55" i="15" s="1"/>
  <c r="L55" i="15"/>
  <c r="F55" i="15"/>
  <c r="E55" i="15"/>
  <c r="D55" i="15"/>
  <c r="C55" i="15"/>
  <c r="N54" i="15"/>
  <c r="O54" i="15" s="1"/>
  <c r="L54" i="15"/>
  <c r="F54" i="15"/>
  <c r="E54" i="15"/>
  <c r="D54" i="15"/>
  <c r="C54" i="15"/>
  <c r="L53" i="15"/>
  <c r="N53" i="15"/>
  <c r="O53" i="15" s="1"/>
  <c r="F53" i="15"/>
  <c r="E53" i="15"/>
  <c r="D53" i="15"/>
  <c r="C53" i="15"/>
  <c r="L52" i="15"/>
  <c r="N52" i="15"/>
  <c r="O52" i="15" s="1"/>
  <c r="F52" i="15"/>
  <c r="E52" i="15"/>
  <c r="D52" i="15"/>
  <c r="C52" i="15"/>
  <c r="L51" i="15"/>
  <c r="N51" i="15" s="1"/>
  <c r="F51" i="15"/>
  <c r="E51" i="15"/>
  <c r="D51" i="15"/>
  <c r="C51" i="15"/>
  <c r="L50" i="15"/>
  <c r="N50" i="15"/>
  <c r="F50" i="15"/>
  <c r="E50" i="15"/>
  <c r="D50" i="15"/>
  <c r="C50" i="15"/>
  <c r="N49" i="15"/>
  <c r="O49" i="15" s="1"/>
  <c r="L49" i="15"/>
  <c r="F49" i="15"/>
  <c r="E49" i="15"/>
  <c r="D49" i="15"/>
  <c r="C49" i="15"/>
  <c r="L48" i="15"/>
  <c r="N48" i="15" s="1"/>
  <c r="F48" i="15"/>
  <c r="E48" i="15"/>
  <c r="D48" i="15"/>
  <c r="C48" i="15"/>
  <c r="N47" i="15"/>
  <c r="O47" i="15" s="1"/>
  <c r="L47" i="15"/>
  <c r="F47" i="15"/>
  <c r="E47" i="15"/>
  <c r="D47" i="15"/>
  <c r="C47" i="15"/>
  <c r="N46" i="15"/>
  <c r="O46" i="15" s="1"/>
  <c r="L46" i="15"/>
  <c r="F46" i="15"/>
  <c r="E46" i="15"/>
  <c r="D46" i="15"/>
  <c r="C46" i="15"/>
  <c r="L45" i="15"/>
  <c r="N45" i="15"/>
  <c r="O45" i="15" s="1"/>
  <c r="F45" i="15"/>
  <c r="E45" i="15"/>
  <c r="D45" i="15"/>
  <c r="C45" i="15"/>
  <c r="L44" i="15"/>
  <c r="N44" i="15"/>
  <c r="F44" i="15"/>
  <c r="E44" i="15"/>
  <c r="D44" i="15"/>
  <c r="C44" i="15"/>
  <c r="N43" i="15"/>
  <c r="L43" i="15"/>
  <c r="F43" i="15"/>
  <c r="E43" i="15"/>
  <c r="D43" i="15"/>
  <c r="C43" i="15"/>
  <c r="L42" i="15"/>
  <c r="N42" i="15" s="1"/>
  <c r="F42" i="15"/>
  <c r="E42" i="15"/>
  <c r="D42" i="15"/>
  <c r="C42" i="15"/>
  <c r="X112" i="14"/>
  <c r="W112" i="14"/>
  <c r="M112" i="14"/>
  <c r="K112" i="14"/>
  <c r="J112" i="14"/>
  <c r="I112" i="14"/>
  <c r="H112" i="14"/>
  <c r="G112" i="14"/>
  <c r="L111" i="14"/>
  <c r="N111" i="14" s="1"/>
  <c r="F111" i="14"/>
  <c r="E111" i="14"/>
  <c r="D111" i="14"/>
  <c r="C111" i="14"/>
  <c r="L110" i="14"/>
  <c r="N110" i="14"/>
  <c r="O110" i="14"/>
  <c r="F110" i="14"/>
  <c r="E110" i="14"/>
  <c r="D110" i="14"/>
  <c r="C110" i="14"/>
  <c r="L109" i="14"/>
  <c r="N109" i="14" s="1"/>
  <c r="F109" i="14"/>
  <c r="E109" i="14"/>
  <c r="D109" i="14"/>
  <c r="C109" i="14"/>
  <c r="L108" i="14"/>
  <c r="N108" i="14"/>
  <c r="O108" i="14" s="1"/>
  <c r="F108" i="14"/>
  <c r="E108" i="14"/>
  <c r="D108" i="14"/>
  <c r="C108" i="14"/>
  <c r="L107" i="14"/>
  <c r="N107" i="14" s="1"/>
  <c r="O107" i="14" s="1"/>
  <c r="F107" i="14"/>
  <c r="E107" i="14"/>
  <c r="D107" i="14"/>
  <c r="C107" i="14"/>
  <c r="L106" i="14"/>
  <c r="N106" i="14" s="1"/>
  <c r="F106" i="14"/>
  <c r="E106" i="14"/>
  <c r="D106" i="14"/>
  <c r="C106" i="14"/>
  <c r="L105" i="14"/>
  <c r="N105" i="14"/>
  <c r="O105" i="14" s="1"/>
  <c r="F105" i="14"/>
  <c r="E105" i="14"/>
  <c r="D105" i="14"/>
  <c r="C105" i="14"/>
  <c r="L104" i="14"/>
  <c r="N104" i="14"/>
  <c r="O104" i="14" s="1"/>
  <c r="F104" i="14"/>
  <c r="E104" i="14"/>
  <c r="D104" i="14"/>
  <c r="C104" i="14"/>
  <c r="L103" i="14"/>
  <c r="N103" i="14"/>
  <c r="F103" i="14"/>
  <c r="E103" i="14"/>
  <c r="D103" i="14"/>
  <c r="C103" i="14"/>
  <c r="L102" i="14"/>
  <c r="N102" i="14" s="1"/>
  <c r="F102" i="14"/>
  <c r="E102" i="14"/>
  <c r="D102" i="14"/>
  <c r="C102" i="14"/>
  <c r="L101" i="14"/>
  <c r="N101" i="14"/>
  <c r="O101" i="14" s="1"/>
  <c r="F101" i="14"/>
  <c r="E101" i="14"/>
  <c r="D101" i="14"/>
  <c r="C101" i="14"/>
  <c r="L100" i="14"/>
  <c r="N100" i="14"/>
  <c r="O100" i="14"/>
  <c r="F100" i="14"/>
  <c r="E100" i="14"/>
  <c r="D100" i="14"/>
  <c r="C100" i="14"/>
  <c r="L99" i="14"/>
  <c r="N99" i="14" s="1"/>
  <c r="F99" i="14"/>
  <c r="E99" i="14"/>
  <c r="D99" i="14"/>
  <c r="C99" i="14"/>
  <c r="L98" i="14"/>
  <c r="N98" i="14"/>
  <c r="O98" i="14" s="1"/>
  <c r="F98" i="14"/>
  <c r="E98" i="14"/>
  <c r="D98" i="14"/>
  <c r="C98" i="14"/>
  <c r="L97" i="14"/>
  <c r="N97" i="14"/>
  <c r="P97" i="14" s="1"/>
  <c r="O97" i="14"/>
  <c r="F97" i="14"/>
  <c r="E97" i="14"/>
  <c r="D97" i="14"/>
  <c r="C97" i="14"/>
  <c r="L96" i="14"/>
  <c r="N96" i="14"/>
  <c r="P96" i="14" s="1"/>
  <c r="O96" i="14"/>
  <c r="F96" i="14"/>
  <c r="E96" i="14"/>
  <c r="D96" i="14"/>
  <c r="C96" i="14"/>
  <c r="L95" i="14"/>
  <c r="N95" i="14"/>
  <c r="F95" i="14"/>
  <c r="E95" i="14"/>
  <c r="D95" i="14"/>
  <c r="C95" i="14"/>
  <c r="L94" i="14"/>
  <c r="N94" i="14" s="1"/>
  <c r="F94" i="14"/>
  <c r="E94" i="14"/>
  <c r="D94" i="14"/>
  <c r="C94" i="14"/>
  <c r="L93" i="14"/>
  <c r="N93" i="14"/>
  <c r="O93" i="14"/>
  <c r="F93" i="14"/>
  <c r="E93" i="14"/>
  <c r="D93" i="14"/>
  <c r="C93" i="14"/>
  <c r="L92" i="14"/>
  <c r="N92" i="14" s="1"/>
  <c r="F92" i="14"/>
  <c r="E92" i="14"/>
  <c r="D92" i="14"/>
  <c r="C92" i="14"/>
  <c r="L91" i="14"/>
  <c r="N91" i="14"/>
  <c r="O91" i="14" s="1"/>
  <c r="F91" i="14"/>
  <c r="E91" i="14"/>
  <c r="D91" i="14"/>
  <c r="C91" i="14"/>
  <c r="L90" i="14"/>
  <c r="N90" i="14" s="1"/>
  <c r="O90" i="14" s="1"/>
  <c r="F90" i="14"/>
  <c r="E90" i="14"/>
  <c r="D90" i="14"/>
  <c r="C90" i="14"/>
  <c r="L89" i="14"/>
  <c r="N89" i="14" s="1"/>
  <c r="F89" i="14"/>
  <c r="E89" i="14"/>
  <c r="D89" i="14"/>
  <c r="C89" i="14"/>
  <c r="L88" i="14"/>
  <c r="N88" i="14" s="1"/>
  <c r="F88" i="14"/>
  <c r="E88" i="14"/>
  <c r="D88" i="14"/>
  <c r="C88" i="14"/>
  <c r="L87" i="14"/>
  <c r="N87" i="14" s="1"/>
  <c r="F87" i="14"/>
  <c r="E87" i="14"/>
  <c r="D87" i="14"/>
  <c r="C87" i="14"/>
  <c r="L86" i="14"/>
  <c r="N86" i="14"/>
  <c r="F86" i="14"/>
  <c r="E86" i="14"/>
  <c r="D86" i="14"/>
  <c r="C86" i="14"/>
  <c r="L85" i="14"/>
  <c r="N85" i="14" s="1"/>
  <c r="O85" i="14" s="1"/>
  <c r="F85" i="14"/>
  <c r="E85" i="14"/>
  <c r="D85" i="14"/>
  <c r="C85" i="14"/>
  <c r="L84" i="14"/>
  <c r="N84" i="14" s="1"/>
  <c r="O84" i="14" s="1"/>
  <c r="F84" i="14"/>
  <c r="E84" i="14"/>
  <c r="D84" i="14"/>
  <c r="C84" i="14"/>
  <c r="L83" i="14"/>
  <c r="N83" i="14"/>
  <c r="F83" i="14"/>
  <c r="E83" i="14"/>
  <c r="D83" i="14"/>
  <c r="C83" i="14"/>
  <c r="L82" i="14"/>
  <c r="N82" i="14" s="1"/>
  <c r="O82" i="14" s="1"/>
  <c r="F82" i="14"/>
  <c r="E82" i="14"/>
  <c r="D82" i="14"/>
  <c r="C82" i="14"/>
  <c r="L81" i="14"/>
  <c r="N81" i="14" s="1"/>
  <c r="F81" i="14"/>
  <c r="E81" i="14"/>
  <c r="D81" i="14"/>
  <c r="C81" i="14"/>
  <c r="L80" i="14"/>
  <c r="N80" i="14" s="1"/>
  <c r="F80" i="14"/>
  <c r="E80" i="14"/>
  <c r="D80" i="14"/>
  <c r="C80" i="14"/>
  <c r="L79" i="14"/>
  <c r="N79" i="14"/>
  <c r="F79" i="14"/>
  <c r="E79" i="14"/>
  <c r="D79" i="14"/>
  <c r="C79" i="14"/>
  <c r="L78" i="14"/>
  <c r="N78" i="14" s="1"/>
  <c r="F78" i="14"/>
  <c r="E78" i="14"/>
  <c r="D78" i="14"/>
  <c r="C78" i="14"/>
  <c r="L77" i="14"/>
  <c r="N77" i="14"/>
  <c r="O77" i="14"/>
  <c r="F77" i="14"/>
  <c r="E77" i="14"/>
  <c r="D77" i="14"/>
  <c r="C77" i="14"/>
  <c r="L76" i="14"/>
  <c r="N76" i="14" s="1"/>
  <c r="F76" i="14"/>
  <c r="E76" i="14"/>
  <c r="D76" i="14"/>
  <c r="C76" i="14"/>
  <c r="L75" i="14"/>
  <c r="N75" i="14" s="1"/>
  <c r="F75" i="14"/>
  <c r="E75" i="14"/>
  <c r="D75" i="14"/>
  <c r="C75" i="14"/>
  <c r="L74" i="14"/>
  <c r="N74" i="14"/>
  <c r="F74" i="14"/>
  <c r="E74" i="14"/>
  <c r="D74" i="14"/>
  <c r="C74" i="14"/>
  <c r="L73" i="14"/>
  <c r="N73" i="14" s="1"/>
  <c r="F73" i="14"/>
  <c r="E73" i="14"/>
  <c r="D73" i="14"/>
  <c r="C73" i="14"/>
  <c r="L72" i="14"/>
  <c r="N72" i="14"/>
  <c r="F72" i="14"/>
  <c r="E72" i="14"/>
  <c r="D72" i="14"/>
  <c r="C72" i="14"/>
  <c r="L71" i="14"/>
  <c r="N71" i="14" s="1"/>
  <c r="O71" i="14" s="1"/>
  <c r="F71" i="14"/>
  <c r="E71" i="14"/>
  <c r="D71" i="14"/>
  <c r="C71" i="14"/>
  <c r="L70" i="14"/>
  <c r="N70" i="14" s="1"/>
  <c r="O70" i="14" s="1"/>
  <c r="F70" i="14"/>
  <c r="E70" i="14"/>
  <c r="D70" i="14"/>
  <c r="C70" i="14"/>
  <c r="L69" i="14"/>
  <c r="N69" i="14"/>
  <c r="F69" i="14"/>
  <c r="E69" i="14"/>
  <c r="D69" i="14"/>
  <c r="C69" i="14"/>
  <c r="L68" i="14"/>
  <c r="N68" i="14"/>
  <c r="F68" i="14"/>
  <c r="E68" i="14"/>
  <c r="D68" i="14"/>
  <c r="C68" i="14"/>
  <c r="L67" i="14"/>
  <c r="N67" i="14" s="1"/>
  <c r="F67" i="14"/>
  <c r="E67" i="14"/>
  <c r="D67" i="14"/>
  <c r="C67" i="14"/>
  <c r="L66" i="14"/>
  <c r="N66" i="14"/>
  <c r="F66" i="14"/>
  <c r="E66" i="14"/>
  <c r="D66" i="14"/>
  <c r="C66" i="14"/>
  <c r="L65" i="14"/>
  <c r="N65" i="14" s="1"/>
  <c r="F65" i="14"/>
  <c r="E65" i="14"/>
  <c r="D65" i="14"/>
  <c r="C65" i="14"/>
  <c r="L64" i="14"/>
  <c r="N64" i="14"/>
  <c r="F64" i="14"/>
  <c r="E64" i="14"/>
  <c r="D64" i="14"/>
  <c r="C64" i="14"/>
  <c r="L63" i="14"/>
  <c r="N63" i="14" s="1"/>
  <c r="O63" i="14" s="1"/>
  <c r="P63" i="14"/>
  <c r="F63" i="14"/>
  <c r="E63" i="14"/>
  <c r="D63" i="14"/>
  <c r="C63" i="14"/>
  <c r="L62" i="14"/>
  <c r="N62" i="14" s="1"/>
  <c r="F62" i="14"/>
  <c r="E62" i="14"/>
  <c r="D62" i="14"/>
  <c r="C62" i="14"/>
  <c r="L61" i="14"/>
  <c r="N61" i="14"/>
  <c r="F61" i="14"/>
  <c r="E61" i="14"/>
  <c r="D61" i="14"/>
  <c r="C61" i="14"/>
  <c r="L60" i="14"/>
  <c r="N60" i="14" s="1"/>
  <c r="O60" i="14" s="1"/>
  <c r="F60" i="14"/>
  <c r="E60" i="14"/>
  <c r="D60" i="14"/>
  <c r="C60" i="14"/>
  <c r="L59" i="14"/>
  <c r="N59" i="14" s="1"/>
  <c r="F59" i="14"/>
  <c r="E59" i="14"/>
  <c r="D59" i="14"/>
  <c r="C59" i="14"/>
  <c r="L58" i="14"/>
  <c r="N58" i="14"/>
  <c r="O58" i="14"/>
  <c r="F58" i="14"/>
  <c r="E58" i="14"/>
  <c r="D58" i="14"/>
  <c r="C58" i="14"/>
  <c r="L57" i="14"/>
  <c r="N57" i="14" s="1"/>
  <c r="F57" i="14"/>
  <c r="E57" i="14"/>
  <c r="D57" i="14"/>
  <c r="C57" i="14"/>
  <c r="L56" i="14"/>
  <c r="N56" i="14"/>
  <c r="O56" i="14" s="1"/>
  <c r="F56" i="14"/>
  <c r="E56" i="14"/>
  <c r="D56" i="14"/>
  <c r="C56" i="14"/>
  <c r="L55" i="14"/>
  <c r="N55" i="14"/>
  <c r="F55" i="14"/>
  <c r="E55" i="14"/>
  <c r="D55" i="14"/>
  <c r="C55" i="14"/>
  <c r="L54" i="14"/>
  <c r="N54" i="14" s="1"/>
  <c r="F54" i="14"/>
  <c r="E54" i="14"/>
  <c r="D54" i="14"/>
  <c r="C54" i="14"/>
  <c r="L53" i="14"/>
  <c r="N53" i="14"/>
  <c r="F53" i="14"/>
  <c r="E53" i="14"/>
  <c r="D53" i="14"/>
  <c r="C53" i="14"/>
  <c r="L52" i="14"/>
  <c r="N52" i="14" s="1"/>
  <c r="O52" i="14" s="1"/>
  <c r="F52" i="14"/>
  <c r="E52" i="14"/>
  <c r="D52" i="14"/>
  <c r="C52" i="14"/>
  <c r="N51" i="14"/>
  <c r="O51" i="14"/>
  <c r="L51" i="14"/>
  <c r="F51" i="14"/>
  <c r="E51" i="14"/>
  <c r="D51" i="14"/>
  <c r="C51" i="14"/>
  <c r="L50" i="14"/>
  <c r="N50" i="14"/>
  <c r="F50" i="14"/>
  <c r="E50" i="14"/>
  <c r="D50" i="14"/>
  <c r="C50" i="14"/>
  <c r="L49" i="14"/>
  <c r="N49" i="14" s="1"/>
  <c r="O49" i="14" s="1"/>
  <c r="F49" i="14"/>
  <c r="E49" i="14"/>
  <c r="D49" i="14"/>
  <c r="C49" i="14"/>
  <c r="L48" i="14"/>
  <c r="N48" i="14" s="1"/>
  <c r="O48" i="14" s="1"/>
  <c r="F48" i="14"/>
  <c r="E48" i="14"/>
  <c r="D48" i="14"/>
  <c r="C48" i="14"/>
  <c r="L47" i="14"/>
  <c r="N47" i="14"/>
  <c r="F47" i="14"/>
  <c r="E47" i="14"/>
  <c r="D47" i="14"/>
  <c r="C47" i="14"/>
  <c r="L46" i="14"/>
  <c r="N46" i="14" s="1"/>
  <c r="F46" i="14"/>
  <c r="E46" i="14"/>
  <c r="D46" i="14"/>
  <c r="C46" i="14"/>
  <c r="L45" i="14"/>
  <c r="N45" i="14"/>
  <c r="F45" i="14"/>
  <c r="E45" i="14"/>
  <c r="D45" i="14"/>
  <c r="C45" i="14"/>
  <c r="L44" i="14"/>
  <c r="N44" i="14" s="1"/>
  <c r="O44" i="14" s="1"/>
  <c r="F44" i="14"/>
  <c r="E44" i="14"/>
  <c r="D44" i="14"/>
  <c r="C44" i="14"/>
  <c r="L43" i="14"/>
  <c r="N43" i="14"/>
  <c r="O43" i="14" s="1"/>
  <c r="F43" i="14"/>
  <c r="E43" i="14"/>
  <c r="D43" i="14"/>
  <c r="C43" i="14"/>
  <c r="L42" i="14"/>
  <c r="N42" i="14" s="1"/>
  <c r="F42" i="14"/>
  <c r="E42" i="14"/>
  <c r="D42" i="14"/>
  <c r="C42" i="14"/>
  <c r="X112" i="13"/>
  <c r="W112" i="13"/>
  <c r="M112" i="13"/>
  <c r="K112" i="13"/>
  <c r="J112" i="13"/>
  <c r="I112" i="13"/>
  <c r="H112" i="13"/>
  <c r="G112" i="13"/>
  <c r="L111" i="13"/>
  <c r="N111" i="13" s="1"/>
  <c r="F111" i="13"/>
  <c r="E111" i="13"/>
  <c r="D111" i="13"/>
  <c r="C111" i="13"/>
  <c r="L110" i="13"/>
  <c r="N110" i="13"/>
  <c r="O110" i="13" s="1"/>
  <c r="F110" i="13"/>
  <c r="E110" i="13"/>
  <c r="D110" i="13"/>
  <c r="C110" i="13"/>
  <c r="L109" i="13"/>
  <c r="N109" i="13"/>
  <c r="P109" i="13" s="1"/>
  <c r="O109" i="13"/>
  <c r="F109" i="13"/>
  <c r="E109" i="13"/>
  <c r="D109" i="13"/>
  <c r="C109" i="13"/>
  <c r="L108" i="13"/>
  <c r="N108" i="13"/>
  <c r="F108" i="13"/>
  <c r="E108" i="13"/>
  <c r="D108" i="13"/>
  <c r="C108" i="13"/>
  <c r="N107" i="13"/>
  <c r="L107" i="13"/>
  <c r="F107" i="13"/>
  <c r="E107" i="13"/>
  <c r="D107" i="13"/>
  <c r="C107" i="13"/>
  <c r="N106" i="13"/>
  <c r="L106" i="13"/>
  <c r="F106" i="13"/>
  <c r="E106" i="13"/>
  <c r="D106" i="13"/>
  <c r="C106" i="13"/>
  <c r="L105" i="13"/>
  <c r="N105" i="13" s="1"/>
  <c r="O105" i="13" s="1"/>
  <c r="F105" i="13"/>
  <c r="E105" i="13"/>
  <c r="D105" i="13"/>
  <c r="C105" i="13"/>
  <c r="N104" i="13"/>
  <c r="O104" i="13"/>
  <c r="L104" i="13"/>
  <c r="F104" i="13"/>
  <c r="E104" i="13"/>
  <c r="D104" i="13"/>
  <c r="C104" i="13"/>
  <c r="L103" i="13"/>
  <c r="N103" i="13"/>
  <c r="F103" i="13"/>
  <c r="E103" i="13"/>
  <c r="D103" i="13"/>
  <c r="C103" i="13"/>
  <c r="N102" i="13"/>
  <c r="O102" i="13" s="1"/>
  <c r="L102" i="13"/>
  <c r="F102" i="13"/>
  <c r="E102" i="13"/>
  <c r="D102" i="13"/>
  <c r="C102" i="13"/>
  <c r="L101" i="13"/>
  <c r="N101" i="13" s="1"/>
  <c r="O101" i="13" s="1"/>
  <c r="F101" i="13"/>
  <c r="E101" i="13"/>
  <c r="D101" i="13"/>
  <c r="C101" i="13"/>
  <c r="L100" i="13"/>
  <c r="N100" i="13" s="1"/>
  <c r="F100" i="13"/>
  <c r="E100" i="13"/>
  <c r="D100" i="13"/>
  <c r="C100" i="13"/>
  <c r="L99" i="13"/>
  <c r="N99" i="13"/>
  <c r="F99" i="13"/>
  <c r="E99" i="13"/>
  <c r="D99" i="13"/>
  <c r="C99" i="13"/>
  <c r="L98" i="13"/>
  <c r="N98" i="13"/>
  <c r="F98" i="13"/>
  <c r="E98" i="13"/>
  <c r="D98" i="13"/>
  <c r="C98" i="13"/>
  <c r="L97" i="13"/>
  <c r="N97" i="13" s="1"/>
  <c r="F97" i="13"/>
  <c r="E97" i="13"/>
  <c r="D97" i="13"/>
  <c r="C97" i="13"/>
  <c r="L96" i="13"/>
  <c r="N96" i="13" s="1"/>
  <c r="F96" i="13"/>
  <c r="E96" i="13"/>
  <c r="D96" i="13"/>
  <c r="C96" i="13"/>
  <c r="L95" i="13"/>
  <c r="N95" i="13"/>
  <c r="O95" i="13" s="1"/>
  <c r="F95" i="13"/>
  <c r="E95" i="13"/>
  <c r="D95" i="13"/>
  <c r="C95" i="13"/>
  <c r="N94" i="13"/>
  <c r="L94" i="13"/>
  <c r="F94" i="13"/>
  <c r="E94" i="13"/>
  <c r="D94" i="13"/>
  <c r="C94" i="13"/>
  <c r="L93" i="13"/>
  <c r="N93" i="13"/>
  <c r="O93" i="13" s="1"/>
  <c r="F93" i="13"/>
  <c r="E93" i="13"/>
  <c r="D93" i="13"/>
  <c r="C93" i="13"/>
  <c r="N92" i="13"/>
  <c r="L92" i="13"/>
  <c r="F92" i="13"/>
  <c r="E92" i="13"/>
  <c r="D92" i="13"/>
  <c r="C92" i="13"/>
  <c r="L91" i="13"/>
  <c r="N91" i="13"/>
  <c r="F91" i="13"/>
  <c r="E91" i="13"/>
  <c r="D91" i="13"/>
  <c r="C91" i="13"/>
  <c r="L90" i="13"/>
  <c r="N90" i="13" s="1"/>
  <c r="F90" i="13"/>
  <c r="E90" i="13"/>
  <c r="D90" i="13"/>
  <c r="C90" i="13"/>
  <c r="L89" i="13"/>
  <c r="N89" i="13"/>
  <c r="O89" i="13" s="1"/>
  <c r="F89" i="13"/>
  <c r="E89" i="13"/>
  <c r="D89" i="13"/>
  <c r="C89" i="13"/>
  <c r="L88" i="13"/>
  <c r="N88" i="13"/>
  <c r="O88" i="13" s="1"/>
  <c r="F88" i="13"/>
  <c r="E88" i="13"/>
  <c r="D88" i="13"/>
  <c r="C88" i="13"/>
  <c r="N87" i="13"/>
  <c r="L87" i="13"/>
  <c r="F87" i="13"/>
  <c r="E87" i="13"/>
  <c r="D87" i="13"/>
  <c r="C87" i="13"/>
  <c r="L86" i="13"/>
  <c r="N86" i="13"/>
  <c r="F86" i="13"/>
  <c r="E86" i="13"/>
  <c r="D86" i="13"/>
  <c r="C86" i="13"/>
  <c r="O85" i="13"/>
  <c r="L85" i="13"/>
  <c r="N85" i="13"/>
  <c r="P85" i="13" s="1"/>
  <c r="Q85" i="13" s="1"/>
  <c r="F85" i="13"/>
  <c r="E85" i="13"/>
  <c r="D85" i="13"/>
  <c r="C85" i="13"/>
  <c r="L84" i="13"/>
  <c r="N84" i="13" s="1"/>
  <c r="F84" i="13"/>
  <c r="E84" i="13"/>
  <c r="D84" i="13"/>
  <c r="C84" i="13"/>
  <c r="L83" i="13"/>
  <c r="N83" i="13"/>
  <c r="F83" i="13"/>
  <c r="E83" i="13"/>
  <c r="D83" i="13"/>
  <c r="C83" i="13"/>
  <c r="L82" i="13"/>
  <c r="N82" i="13"/>
  <c r="F82" i="13"/>
  <c r="E82" i="13"/>
  <c r="D82" i="13"/>
  <c r="C82" i="13"/>
  <c r="L81" i="13"/>
  <c r="N81" i="13"/>
  <c r="F81" i="13"/>
  <c r="E81" i="13"/>
  <c r="D81" i="13"/>
  <c r="C81" i="13"/>
  <c r="L80" i="13"/>
  <c r="N80" i="13" s="1"/>
  <c r="F80" i="13"/>
  <c r="E80" i="13"/>
  <c r="D80" i="13"/>
  <c r="C80" i="13"/>
  <c r="L79" i="13"/>
  <c r="N79" i="13"/>
  <c r="O79" i="13" s="1"/>
  <c r="F79" i="13"/>
  <c r="E79" i="13"/>
  <c r="D79" i="13"/>
  <c r="C79" i="13"/>
  <c r="L78" i="13"/>
  <c r="N78" i="13" s="1"/>
  <c r="F78" i="13"/>
  <c r="E78" i="13"/>
  <c r="D78" i="13"/>
  <c r="C78" i="13"/>
  <c r="L77" i="13"/>
  <c r="N77" i="13" s="1"/>
  <c r="F77" i="13"/>
  <c r="E77" i="13"/>
  <c r="D77" i="13"/>
  <c r="C77" i="13"/>
  <c r="L76" i="13"/>
  <c r="N76" i="13"/>
  <c r="O76" i="13"/>
  <c r="F76" i="13"/>
  <c r="E76" i="13"/>
  <c r="D76" i="13"/>
  <c r="C76" i="13"/>
  <c r="L75" i="13"/>
  <c r="N75" i="13"/>
  <c r="O75" i="13"/>
  <c r="F75" i="13"/>
  <c r="E75" i="13"/>
  <c r="D75" i="13"/>
  <c r="C75" i="13"/>
  <c r="L74" i="13"/>
  <c r="N74" i="13" s="1"/>
  <c r="O74" i="13" s="1"/>
  <c r="F74" i="13"/>
  <c r="E74" i="13"/>
  <c r="D74" i="13"/>
  <c r="C74" i="13"/>
  <c r="L73" i="13"/>
  <c r="N73" i="13"/>
  <c r="F73" i="13"/>
  <c r="E73" i="13"/>
  <c r="D73" i="13"/>
  <c r="C73" i="13"/>
  <c r="L72" i="13"/>
  <c r="N72" i="13"/>
  <c r="O72" i="13" s="1"/>
  <c r="F72" i="13"/>
  <c r="E72" i="13"/>
  <c r="D72" i="13"/>
  <c r="C72" i="13"/>
  <c r="L71" i="13"/>
  <c r="N71" i="13" s="1"/>
  <c r="O71" i="13" s="1"/>
  <c r="F71" i="13"/>
  <c r="E71" i="13"/>
  <c r="D71" i="13"/>
  <c r="C71" i="13"/>
  <c r="L70" i="13"/>
  <c r="N70" i="13"/>
  <c r="O70" i="13" s="1"/>
  <c r="F70" i="13"/>
  <c r="E70" i="13"/>
  <c r="D70" i="13"/>
  <c r="C70" i="13"/>
  <c r="L69" i="13"/>
  <c r="N69" i="13"/>
  <c r="O69" i="13"/>
  <c r="F69" i="13"/>
  <c r="E69" i="13"/>
  <c r="D69" i="13"/>
  <c r="C69" i="13"/>
  <c r="L68" i="13"/>
  <c r="N68" i="13"/>
  <c r="O68" i="13"/>
  <c r="F68" i="13"/>
  <c r="E68" i="13"/>
  <c r="D68" i="13"/>
  <c r="C68" i="13"/>
  <c r="L67" i="13"/>
  <c r="N67" i="13" s="1"/>
  <c r="O67" i="13" s="1"/>
  <c r="F67" i="13"/>
  <c r="E67" i="13"/>
  <c r="D67" i="13"/>
  <c r="C67" i="13"/>
  <c r="L66" i="13"/>
  <c r="N66" i="13"/>
  <c r="O66" i="13" s="1"/>
  <c r="F66" i="13"/>
  <c r="E66" i="13"/>
  <c r="D66" i="13"/>
  <c r="C66" i="13"/>
  <c r="L65" i="13"/>
  <c r="N65" i="13" s="1"/>
  <c r="O65" i="13"/>
  <c r="F65" i="13"/>
  <c r="E65" i="13"/>
  <c r="D65" i="13"/>
  <c r="C65" i="13"/>
  <c r="L64" i="13"/>
  <c r="N64" i="13" s="1"/>
  <c r="O64" i="13" s="1"/>
  <c r="F64" i="13"/>
  <c r="E64" i="13"/>
  <c r="D64" i="13"/>
  <c r="C64" i="13"/>
  <c r="N63" i="13"/>
  <c r="O63" i="13" s="1"/>
  <c r="L63" i="13"/>
  <c r="F63" i="13"/>
  <c r="E63" i="13"/>
  <c r="D63" i="13"/>
  <c r="C63" i="13"/>
  <c r="L62" i="13"/>
  <c r="N62" i="13"/>
  <c r="O62" i="13" s="1"/>
  <c r="F62" i="13"/>
  <c r="E62" i="13"/>
  <c r="D62" i="13"/>
  <c r="C62" i="13"/>
  <c r="L61" i="13"/>
  <c r="N61" i="13"/>
  <c r="O61" i="13"/>
  <c r="F61" i="13"/>
  <c r="E61" i="13"/>
  <c r="D61" i="13"/>
  <c r="C61" i="13"/>
  <c r="L60" i="13"/>
  <c r="N60" i="13"/>
  <c r="O60" i="13" s="1"/>
  <c r="F60" i="13"/>
  <c r="E60" i="13"/>
  <c r="D60" i="13"/>
  <c r="C60" i="13"/>
  <c r="O59" i="13"/>
  <c r="L59" i="13"/>
  <c r="N59" i="13"/>
  <c r="F59" i="13"/>
  <c r="E59" i="13"/>
  <c r="D59" i="13"/>
  <c r="C59" i="13"/>
  <c r="N58" i="13"/>
  <c r="L58" i="13"/>
  <c r="F58" i="13"/>
  <c r="E58" i="13"/>
  <c r="D58" i="13"/>
  <c r="C58" i="13"/>
  <c r="L57" i="13"/>
  <c r="N57" i="13" s="1"/>
  <c r="O57" i="13" s="1"/>
  <c r="F57" i="13"/>
  <c r="E57" i="13"/>
  <c r="D57" i="13"/>
  <c r="C57" i="13"/>
  <c r="L56" i="13"/>
  <c r="N56" i="13"/>
  <c r="F56" i="13"/>
  <c r="E56" i="13"/>
  <c r="D56" i="13"/>
  <c r="C56" i="13"/>
  <c r="L55" i="13"/>
  <c r="N55" i="13" s="1"/>
  <c r="F55" i="13"/>
  <c r="E55" i="13"/>
  <c r="D55" i="13"/>
  <c r="C55" i="13"/>
  <c r="L54" i="13"/>
  <c r="N54" i="13" s="1"/>
  <c r="F54" i="13"/>
  <c r="E54" i="13"/>
  <c r="D54" i="13"/>
  <c r="C54" i="13"/>
  <c r="L53" i="13"/>
  <c r="N53" i="13"/>
  <c r="O53" i="13" s="1"/>
  <c r="F53" i="13"/>
  <c r="E53" i="13"/>
  <c r="D53" i="13"/>
  <c r="C53" i="13"/>
  <c r="L52" i="13"/>
  <c r="N52" i="13" s="1"/>
  <c r="O52" i="13"/>
  <c r="F52" i="13"/>
  <c r="E52" i="13"/>
  <c r="D52" i="13"/>
  <c r="C52" i="13"/>
  <c r="L51" i="13"/>
  <c r="N51" i="13" s="1"/>
  <c r="O51" i="13" s="1"/>
  <c r="F51" i="13"/>
  <c r="E51" i="13"/>
  <c r="D51" i="13"/>
  <c r="C51" i="13"/>
  <c r="L50" i="13"/>
  <c r="N50" i="13" s="1"/>
  <c r="F50" i="13"/>
  <c r="E50" i="13"/>
  <c r="D50" i="13"/>
  <c r="C50" i="13"/>
  <c r="L49" i="13"/>
  <c r="N49" i="13" s="1"/>
  <c r="O49" i="13" s="1"/>
  <c r="F49" i="13"/>
  <c r="E49" i="13"/>
  <c r="D49" i="13"/>
  <c r="C49" i="13"/>
  <c r="L48" i="13"/>
  <c r="N48" i="13" s="1"/>
  <c r="O48" i="13" s="1"/>
  <c r="F48" i="13"/>
  <c r="E48" i="13"/>
  <c r="D48" i="13"/>
  <c r="C48" i="13"/>
  <c r="L47" i="13"/>
  <c r="N47" i="13"/>
  <c r="F47" i="13"/>
  <c r="E47" i="13"/>
  <c r="D47" i="13"/>
  <c r="C47" i="13"/>
  <c r="N46" i="13"/>
  <c r="L46" i="13"/>
  <c r="F46" i="13"/>
  <c r="E46" i="13"/>
  <c r="D46" i="13"/>
  <c r="C46" i="13"/>
  <c r="L45" i="13"/>
  <c r="N45" i="13" s="1"/>
  <c r="O45" i="13" s="1"/>
  <c r="F45" i="13"/>
  <c r="E45" i="13"/>
  <c r="D45" i="13"/>
  <c r="C45" i="13"/>
  <c r="L44" i="13"/>
  <c r="N44" i="13"/>
  <c r="F44" i="13"/>
  <c r="E44" i="13"/>
  <c r="D44" i="13"/>
  <c r="C44" i="13"/>
  <c r="L43" i="13"/>
  <c r="N43" i="13"/>
  <c r="F43" i="13"/>
  <c r="E43" i="13"/>
  <c r="D43" i="13"/>
  <c r="C43" i="13"/>
  <c r="L42" i="13"/>
  <c r="N42" i="13" s="1"/>
  <c r="F42" i="13"/>
  <c r="E42" i="13"/>
  <c r="D42" i="13"/>
  <c r="C42" i="13"/>
  <c r="X112" i="12"/>
  <c r="W112" i="12"/>
  <c r="M112" i="12"/>
  <c r="K112" i="12"/>
  <c r="J112" i="12"/>
  <c r="I112" i="12"/>
  <c r="H112" i="12"/>
  <c r="G112" i="12"/>
  <c r="L111" i="12"/>
  <c r="N111" i="12" s="1"/>
  <c r="F111" i="12"/>
  <c r="E111" i="12"/>
  <c r="D111" i="12"/>
  <c r="C111" i="12"/>
  <c r="L110" i="12"/>
  <c r="N110" i="12" s="1"/>
  <c r="F110" i="12"/>
  <c r="E110" i="12"/>
  <c r="D110" i="12"/>
  <c r="C110" i="12"/>
  <c r="L109" i="12"/>
  <c r="N109" i="12"/>
  <c r="F109" i="12"/>
  <c r="E109" i="12"/>
  <c r="D109" i="12"/>
  <c r="C109" i="12"/>
  <c r="L108" i="12"/>
  <c r="N108" i="12"/>
  <c r="O108" i="12" s="1"/>
  <c r="F108" i="12"/>
  <c r="E108" i="12"/>
  <c r="D108" i="12"/>
  <c r="C108" i="12"/>
  <c r="L107" i="12"/>
  <c r="N107" i="12" s="1"/>
  <c r="F107" i="12"/>
  <c r="E107" i="12"/>
  <c r="D107" i="12"/>
  <c r="C107" i="12"/>
  <c r="L106" i="12"/>
  <c r="N106" i="12"/>
  <c r="F106" i="12"/>
  <c r="E106" i="12"/>
  <c r="D106" i="12"/>
  <c r="C106" i="12"/>
  <c r="L105" i="12"/>
  <c r="N105" i="12" s="1"/>
  <c r="F105" i="12"/>
  <c r="E105" i="12"/>
  <c r="D105" i="12"/>
  <c r="C105" i="12"/>
  <c r="L104" i="12"/>
  <c r="N104" i="12" s="1"/>
  <c r="F104" i="12"/>
  <c r="E104" i="12"/>
  <c r="D104" i="12"/>
  <c r="C104" i="12"/>
  <c r="L103" i="12"/>
  <c r="N103" i="12" s="1"/>
  <c r="F103" i="12"/>
  <c r="E103" i="12"/>
  <c r="D103" i="12"/>
  <c r="C103" i="12"/>
  <c r="L102" i="12"/>
  <c r="N102" i="12"/>
  <c r="O102" i="12"/>
  <c r="F102" i="12"/>
  <c r="E102" i="12"/>
  <c r="D102" i="12"/>
  <c r="C102" i="12"/>
  <c r="L101" i="12"/>
  <c r="N101" i="12"/>
  <c r="O101" i="12"/>
  <c r="F101" i="12"/>
  <c r="E101" i="12"/>
  <c r="D101" i="12"/>
  <c r="C101" i="12"/>
  <c r="N100" i="12"/>
  <c r="O100" i="12" s="1"/>
  <c r="L100" i="12"/>
  <c r="F100" i="12"/>
  <c r="E100" i="12"/>
  <c r="D100" i="12"/>
  <c r="C100" i="12"/>
  <c r="L99" i="12"/>
  <c r="N99" i="12"/>
  <c r="F99" i="12"/>
  <c r="E99" i="12"/>
  <c r="D99" i="12"/>
  <c r="C99" i="12"/>
  <c r="L98" i="12"/>
  <c r="N98" i="12"/>
  <c r="F98" i="12"/>
  <c r="E98" i="12"/>
  <c r="D98" i="12"/>
  <c r="C98" i="12"/>
  <c r="L97" i="12"/>
  <c r="N97" i="12"/>
  <c r="F97" i="12"/>
  <c r="E97" i="12"/>
  <c r="D97" i="12"/>
  <c r="C97" i="12"/>
  <c r="L96" i="12"/>
  <c r="N96" i="12" s="1"/>
  <c r="F96" i="12"/>
  <c r="E96" i="12"/>
  <c r="D96" i="12"/>
  <c r="C96" i="12"/>
  <c r="L95" i="12"/>
  <c r="N95" i="12"/>
  <c r="F95" i="12"/>
  <c r="E95" i="12"/>
  <c r="D95" i="12"/>
  <c r="C95" i="12"/>
  <c r="L94" i="12"/>
  <c r="N94" i="12" s="1"/>
  <c r="O94" i="12" s="1"/>
  <c r="F94" i="12"/>
  <c r="E94" i="12"/>
  <c r="D94" i="12"/>
  <c r="C94" i="12"/>
  <c r="L93" i="12"/>
  <c r="N93" i="12"/>
  <c r="O93" i="12" s="1"/>
  <c r="F93" i="12"/>
  <c r="E93" i="12"/>
  <c r="D93" i="12"/>
  <c r="C93" i="12"/>
  <c r="L92" i="12"/>
  <c r="N92" i="12" s="1"/>
  <c r="F92" i="12"/>
  <c r="E92" i="12"/>
  <c r="D92" i="12"/>
  <c r="C92" i="12"/>
  <c r="L91" i="12"/>
  <c r="N91" i="12"/>
  <c r="F91" i="12"/>
  <c r="E91" i="12"/>
  <c r="D91" i="12"/>
  <c r="C91" i="12"/>
  <c r="L90" i="12"/>
  <c r="N90" i="12" s="1"/>
  <c r="F90" i="12"/>
  <c r="E90" i="12"/>
  <c r="D90" i="12"/>
  <c r="C90" i="12"/>
  <c r="L89" i="12"/>
  <c r="N89" i="12" s="1"/>
  <c r="F89" i="12"/>
  <c r="E89" i="12"/>
  <c r="D89" i="12"/>
  <c r="C89" i="12"/>
  <c r="L88" i="12"/>
  <c r="N88" i="12" s="1"/>
  <c r="F88" i="12"/>
  <c r="E88" i="12"/>
  <c r="D88" i="12"/>
  <c r="C88" i="12"/>
  <c r="L87" i="12"/>
  <c r="N87" i="12"/>
  <c r="F87" i="12"/>
  <c r="E87" i="12"/>
  <c r="D87" i="12"/>
  <c r="C87" i="12"/>
  <c r="L86" i="12"/>
  <c r="N86" i="12" s="1"/>
  <c r="O86" i="12" s="1"/>
  <c r="F86" i="12"/>
  <c r="E86" i="12"/>
  <c r="D86" i="12"/>
  <c r="C86" i="12"/>
  <c r="L85" i="12"/>
  <c r="N85" i="12"/>
  <c r="O85" i="12" s="1"/>
  <c r="F85" i="12"/>
  <c r="E85" i="12"/>
  <c r="D85" i="12"/>
  <c r="C85" i="12"/>
  <c r="N84" i="12"/>
  <c r="O84" i="12"/>
  <c r="P84" i="12" s="1"/>
  <c r="L84" i="12"/>
  <c r="F84" i="12"/>
  <c r="E84" i="12"/>
  <c r="D84" i="12"/>
  <c r="C84" i="12"/>
  <c r="L83" i="12"/>
  <c r="N83" i="12" s="1"/>
  <c r="F83" i="12"/>
  <c r="E83" i="12"/>
  <c r="D83" i="12"/>
  <c r="C83" i="12"/>
  <c r="L82" i="12"/>
  <c r="N82" i="12" s="1"/>
  <c r="F82" i="12"/>
  <c r="E82" i="12"/>
  <c r="D82" i="12"/>
  <c r="C82" i="12"/>
  <c r="L81" i="12"/>
  <c r="N81" i="12"/>
  <c r="F81" i="12"/>
  <c r="E81" i="12"/>
  <c r="D81" i="12"/>
  <c r="C81" i="12"/>
  <c r="N80" i="12"/>
  <c r="L80" i="12"/>
  <c r="F80" i="12"/>
  <c r="E80" i="12"/>
  <c r="D80" i="12"/>
  <c r="C80" i="12"/>
  <c r="L79" i="12"/>
  <c r="N79" i="12" s="1"/>
  <c r="F79" i="12"/>
  <c r="E79" i="12"/>
  <c r="D79" i="12"/>
  <c r="C79" i="12"/>
  <c r="L78" i="12"/>
  <c r="N78" i="12"/>
  <c r="O78" i="12" s="1"/>
  <c r="P78" i="12" s="1"/>
  <c r="F78" i="12"/>
  <c r="E78" i="12"/>
  <c r="D78" i="12"/>
  <c r="C78" i="12"/>
  <c r="L77" i="12"/>
  <c r="N77" i="12" s="1"/>
  <c r="F77" i="12"/>
  <c r="E77" i="12"/>
  <c r="D77" i="12"/>
  <c r="C77" i="12"/>
  <c r="L76" i="12"/>
  <c r="N76" i="12"/>
  <c r="O76" i="12"/>
  <c r="F76" i="12"/>
  <c r="E76" i="12"/>
  <c r="D76" i="12"/>
  <c r="C76" i="12"/>
  <c r="L75" i="12"/>
  <c r="N75" i="12" s="1"/>
  <c r="F75" i="12"/>
  <c r="E75" i="12"/>
  <c r="D75" i="12"/>
  <c r="C75" i="12"/>
  <c r="L74" i="12"/>
  <c r="N74" i="12"/>
  <c r="O74" i="12" s="1"/>
  <c r="F74" i="12"/>
  <c r="E74" i="12"/>
  <c r="D74" i="12"/>
  <c r="C74" i="12"/>
  <c r="L73" i="12"/>
  <c r="N73" i="12"/>
  <c r="F73" i="12"/>
  <c r="E73" i="12"/>
  <c r="D73" i="12"/>
  <c r="C73" i="12"/>
  <c r="L72" i="12"/>
  <c r="N72" i="12"/>
  <c r="F72" i="12"/>
  <c r="E72" i="12"/>
  <c r="D72" i="12"/>
  <c r="C72" i="12"/>
  <c r="L71" i="12"/>
  <c r="N71" i="12" s="1"/>
  <c r="F71" i="12"/>
  <c r="E71" i="12"/>
  <c r="D71" i="12"/>
  <c r="C71" i="12"/>
  <c r="O70" i="12"/>
  <c r="L70" i="12"/>
  <c r="N70" i="12"/>
  <c r="F70" i="12"/>
  <c r="E70" i="12"/>
  <c r="D70" i="12"/>
  <c r="C70" i="12"/>
  <c r="N69" i="12"/>
  <c r="O69" i="12"/>
  <c r="L69" i="12"/>
  <c r="F69" i="12"/>
  <c r="E69" i="12"/>
  <c r="D69" i="12"/>
  <c r="C69" i="12"/>
  <c r="L68" i="12"/>
  <c r="N68" i="12"/>
  <c r="O68" i="12"/>
  <c r="F68" i="12"/>
  <c r="E68" i="12"/>
  <c r="D68" i="12"/>
  <c r="C68" i="12"/>
  <c r="L67" i="12"/>
  <c r="N67" i="12" s="1"/>
  <c r="O67" i="12" s="1"/>
  <c r="F67" i="12"/>
  <c r="E67" i="12"/>
  <c r="D67" i="12"/>
  <c r="C67" i="12"/>
  <c r="L66" i="12"/>
  <c r="N66" i="12" s="1"/>
  <c r="O66" i="12" s="1"/>
  <c r="F66" i="12"/>
  <c r="E66" i="12"/>
  <c r="D66" i="12"/>
  <c r="C66" i="12"/>
  <c r="O65" i="12"/>
  <c r="L65" i="12"/>
  <c r="N65" i="12" s="1"/>
  <c r="F65" i="12"/>
  <c r="E65" i="12"/>
  <c r="D65" i="12"/>
  <c r="C65" i="12"/>
  <c r="L64" i="12"/>
  <c r="N64" i="12" s="1"/>
  <c r="O64" i="12"/>
  <c r="F64" i="12"/>
  <c r="E64" i="12"/>
  <c r="D64" i="12"/>
  <c r="C64" i="12"/>
  <c r="L63" i="12"/>
  <c r="N63" i="12"/>
  <c r="O63" i="12" s="1"/>
  <c r="F63" i="12"/>
  <c r="E63" i="12"/>
  <c r="D63" i="12"/>
  <c r="C63" i="12"/>
  <c r="O62" i="12"/>
  <c r="L62" i="12"/>
  <c r="N62" i="12"/>
  <c r="F62" i="12"/>
  <c r="E62" i="12"/>
  <c r="D62" i="12"/>
  <c r="C62" i="12"/>
  <c r="L61" i="12"/>
  <c r="N61" i="12"/>
  <c r="F61" i="12"/>
  <c r="E61" i="12"/>
  <c r="D61" i="12"/>
  <c r="C61" i="12"/>
  <c r="L60" i="12"/>
  <c r="N60" i="12" s="1"/>
  <c r="F60" i="12"/>
  <c r="E60" i="12"/>
  <c r="D60" i="12"/>
  <c r="C60" i="12"/>
  <c r="L59" i="12"/>
  <c r="N59" i="12" s="1"/>
  <c r="F59" i="12"/>
  <c r="E59" i="12"/>
  <c r="D59" i="12"/>
  <c r="C59" i="12"/>
  <c r="L58" i="12"/>
  <c r="N58" i="12"/>
  <c r="F58" i="12"/>
  <c r="E58" i="12"/>
  <c r="D58" i="12"/>
  <c r="C58" i="12"/>
  <c r="L57" i="12"/>
  <c r="N57" i="12"/>
  <c r="F57" i="12"/>
  <c r="E57" i="12"/>
  <c r="D57" i="12"/>
  <c r="C57" i="12"/>
  <c r="L56" i="12"/>
  <c r="N56" i="12" s="1"/>
  <c r="O56" i="12" s="1"/>
  <c r="F56" i="12"/>
  <c r="E56" i="12"/>
  <c r="D56" i="12"/>
  <c r="C56" i="12"/>
  <c r="L55" i="12"/>
  <c r="N55" i="12" s="1"/>
  <c r="F55" i="12"/>
  <c r="E55" i="12"/>
  <c r="D55" i="12"/>
  <c r="C55" i="12"/>
  <c r="L54" i="12"/>
  <c r="N54" i="12" s="1"/>
  <c r="F54" i="12"/>
  <c r="E54" i="12"/>
  <c r="D54" i="12"/>
  <c r="C54" i="12"/>
  <c r="L53" i="12"/>
  <c r="N53" i="12"/>
  <c r="F53" i="12"/>
  <c r="E53" i="12"/>
  <c r="D53" i="12"/>
  <c r="C53" i="12"/>
  <c r="L52" i="12"/>
  <c r="N52" i="12"/>
  <c r="F52" i="12"/>
  <c r="E52" i="12"/>
  <c r="D52" i="12"/>
  <c r="C52" i="12"/>
  <c r="L51" i="12"/>
  <c r="N51" i="12"/>
  <c r="F51" i="12"/>
  <c r="E51" i="12"/>
  <c r="D51" i="12"/>
  <c r="C51" i="12"/>
  <c r="L50" i="12"/>
  <c r="N50" i="12" s="1"/>
  <c r="F50" i="12"/>
  <c r="E50" i="12"/>
  <c r="D50" i="12"/>
  <c r="C50" i="12"/>
  <c r="L49" i="12"/>
  <c r="N49" i="12"/>
  <c r="F49" i="12"/>
  <c r="E49" i="12"/>
  <c r="D49" i="12"/>
  <c r="C49" i="12"/>
  <c r="L48" i="12"/>
  <c r="N48" i="12"/>
  <c r="O48" i="12" s="1"/>
  <c r="P48" i="12"/>
  <c r="F48" i="12"/>
  <c r="E48" i="12"/>
  <c r="D48" i="12"/>
  <c r="C48" i="12"/>
  <c r="L47" i="12"/>
  <c r="N47" i="12"/>
  <c r="O47" i="12" s="1"/>
  <c r="P47" i="12"/>
  <c r="F47" i="12"/>
  <c r="E47" i="12"/>
  <c r="D47" i="12"/>
  <c r="C47" i="12"/>
  <c r="L46" i="12"/>
  <c r="N46" i="12"/>
  <c r="F46" i="12"/>
  <c r="E46" i="12"/>
  <c r="D46" i="12"/>
  <c r="C46" i="12"/>
  <c r="L45" i="12"/>
  <c r="N45" i="12"/>
  <c r="F45" i="12"/>
  <c r="E45" i="12"/>
  <c r="D45" i="12"/>
  <c r="C45" i="12"/>
  <c r="L44" i="12"/>
  <c r="N44" i="12" s="1"/>
  <c r="F44" i="12"/>
  <c r="E44" i="12"/>
  <c r="D44" i="12"/>
  <c r="C44" i="12"/>
  <c r="L43" i="12"/>
  <c r="N43" i="12"/>
  <c r="F43" i="12"/>
  <c r="E43" i="12"/>
  <c r="D43" i="12"/>
  <c r="C43" i="12"/>
  <c r="L42" i="12"/>
  <c r="N42" i="12"/>
  <c r="F42" i="12"/>
  <c r="E42" i="12"/>
  <c r="D42" i="12"/>
  <c r="C42" i="12"/>
  <c r="X112" i="11"/>
  <c r="W112" i="11"/>
  <c r="M112" i="11"/>
  <c r="K112" i="11"/>
  <c r="J112" i="11"/>
  <c r="I112" i="11"/>
  <c r="H112" i="11"/>
  <c r="G112" i="11"/>
  <c r="L111" i="11"/>
  <c r="N111" i="11"/>
  <c r="F111" i="11"/>
  <c r="E111" i="11"/>
  <c r="D111" i="11"/>
  <c r="C111" i="11"/>
  <c r="L110" i="11"/>
  <c r="N110" i="11" s="1"/>
  <c r="F110" i="11"/>
  <c r="E110" i="11"/>
  <c r="D110" i="11"/>
  <c r="C110" i="11"/>
  <c r="L109" i="11"/>
  <c r="N109" i="11" s="1"/>
  <c r="O109" i="11" s="1"/>
  <c r="F109" i="11"/>
  <c r="E109" i="11"/>
  <c r="D109" i="11"/>
  <c r="C109" i="11"/>
  <c r="L108" i="11"/>
  <c r="N108" i="11" s="1"/>
  <c r="O108" i="11"/>
  <c r="F108" i="11"/>
  <c r="E108" i="11"/>
  <c r="D108" i="11"/>
  <c r="C108" i="11"/>
  <c r="L107" i="11"/>
  <c r="N107" i="11" s="1"/>
  <c r="F107" i="11"/>
  <c r="E107" i="11"/>
  <c r="D107" i="11"/>
  <c r="C107" i="11"/>
  <c r="L106" i="11"/>
  <c r="N106" i="11"/>
  <c r="F106" i="11"/>
  <c r="E106" i="11"/>
  <c r="D106" i="11"/>
  <c r="C106" i="11"/>
  <c r="L105" i="11"/>
  <c r="N105" i="11" s="1"/>
  <c r="F105" i="11"/>
  <c r="E105" i="11"/>
  <c r="D105" i="11"/>
  <c r="C105" i="11"/>
  <c r="N104" i="11"/>
  <c r="O104" i="11" s="1"/>
  <c r="P104" i="11"/>
  <c r="L104" i="11"/>
  <c r="F104" i="11"/>
  <c r="E104" i="11"/>
  <c r="D104" i="11"/>
  <c r="C104" i="11"/>
  <c r="L103" i="11"/>
  <c r="N103" i="11"/>
  <c r="F103" i="11"/>
  <c r="E103" i="11"/>
  <c r="D103" i="11"/>
  <c r="C103" i="11"/>
  <c r="L102" i="11"/>
  <c r="N102" i="11" s="1"/>
  <c r="F102" i="11"/>
  <c r="E102" i="11"/>
  <c r="D102" i="11"/>
  <c r="C102" i="11"/>
  <c r="L101" i="11"/>
  <c r="N101" i="11" s="1"/>
  <c r="F101" i="11"/>
  <c r="E101" i="11"/>
  <c r="D101" i="11"/>
  <c r="C101" i="11"/>
  <c r="N100" i="11"/>
  <c r="L100" i="11"/>
  <c r="F100" i="11"/>
  <c r="E100" i="11"/>
  <c r="D100" i="11"/>
  <c r="C100" i="11"/>
  <c r="L99" i="11"/>
  <c r="N99" i="11" s="1"/>
  <c r="O99" i="11" s="1"/>
  <c r="F99" i="11"/>
  <c r="E99" i="11"/>
  <c r="D99" i="11"/>
  <c r="C99" i="11"/>
  <c r="L98" i="11"/>
  <c r="N98" i="11" s="1"/>
  <c r="F98" i="11"/>
  <c r="E98" i="11"/>
  <c r="D98" i="11"/>
  <c r="C98" i="11"/>
  <c r="L97" i="11"/>
  <c r="N97" i="11"/>
  <c r="F97" i="11"/>
  <c r="E97" i="11"/>
  <c r="D97" i="11"/>
  <c r="C97" i="11"/>
  <c r="L96" i="11"/>
  <c r="N96" i="11"/>
  <c r="O96" i="11" s="1"/>
  <c r="P96" i="11"/>
  <c r="R96" i="11" s="1"/>
  <c r="F96" i="11"/>
  <c r="E96" i="11"/>
  <c r="D96" i="11"/>
  <c r="C96" i="11"/>
  <c r="N95" i="11"/>
  <c r="L95" i="11"/>
  <c r="F95" i="11"/>
  <c r="E95" i="11"/>
  <c r="D95" i="11"/>
  <c r="C95" i="11"/>
  <c r="N94" i="11"/>
  <c r="L94" i="11"/>
  <c r="F94" i="11"/>
  <c r="E94" i="11"/>
  <c r="D94" i="11"/>
  <c r="C94" i="11"/>
  <c r="L93" i="11"/>
  <c r="N93" i="11"/>
  <c r="O93" i="11"/>
  <c r="F93" i="11"/>
  <c r="E93" i="11"/>
  <c r="D93" i="11"/>
  <c r="C93" i="11"/>
  <c r="L92" i="11"/>
  <c r="N92" i="11" s="1"/>
  <c r="O92" i="11" s="1"/>
  <c r="F92" i="11"/>
  <c r="E92" i="11"/>
  <c r="D92" i="11"/>
  <c r="C92" i="11"/>
  <c r="N91" i="11"/>
  <c r="L91" i="11"/>
  <c r="F91" i="11"/>
  <c r="E91" i="11"/>
  <c r="D91" i="11"/>
  <c r="C91" i="11"/>
  <c r="L90" i="11"/>
  <c r="N90" i="11" s="1"/>
  <c r="O90" i="11" s="1"/>
  <c r="F90" i="11"/>
  <c r="E90" i="11"/>
  <c r="D90" i="11"/>
  <c r="C90" i="11"/>
  <c r="L89" i="11"/>
  <c r="N89" i="11"/>
  <c r="F89" i="11"/>
  <c r="E89" i="11"/>
  <c r="D89" i="11"/>
  <c r="C89" i="11"/>
  <c r="L88" i="11"/>
  <c r="N88" i="11" s="1"/>
  <c r="F88" i="11"/>
  <c r="E88" i="11"/>
  <c r="D88" i="11"/>
  <c r="C88" i="11"/>
  <c r="L87" i="11"/>
  <c r="N87" i="11"/>
  <c r="F87" i="11"/>
  <c r="E87" i="11"/>
  <c r="D87" i="11"/>
  <c r="C87" i="11"/>
  <c r="L86" i="11"/>
  <c r="N86" i="11" s="1"/>
  <c r="F86" i="11"/>
  <c r="E86" i="11"/>
  <c r="D86" i="11"/>
  <c r="C86" i="11"/>
  <c r="L85" i="11"/>
  <c r="N85" i="11"/>
  <c r="F85" i="11"/>
  <c r="E85" i="11"/>
  <c r="D85" i="11"/>
  <c r="C85" i="11"/>
  <c r="L84" i="11"/>
  <c r="N84" i="11" s="1"/>
  <c r="F84" i="11"/>
  <c r="E84" i="11"/>
  <c r="D84" i="11"/>
  <c r="C84" i="11"/>
  <c r="L83" i="11"/>
  <c r="N83" i="11"/>
  <c r="O83" i="11" s="1"/>
  <c r="F83" i="11"/>
  <c r="E83" i="11"/>
  <c r="D83" i="11"/>
  <c r="C83" i="11"/>
  <c r="L82" i="11"/>
  <c r="N82" i="11" s="1"/>
  <c r="F82" i="11"/>
  <c r="E82" i="11"/>
  <c r="D82" i="11"/>
  <c r="C82" i="11"/>
  <c r="L81" i="11"/>
  <c r="N81" i="11" s="1"/>
  <c r="O81" i="11" s="1"/>
  <c r="F81" i="11"/>
  <c r="E81" i="11"/>
  <c r="D81" i="11"/>
  <c r="C81" i="11"/>
  <c r="N80" i="11"/>
  <c r="L80" i="11"/>
  <c r="F80" i="11"/>
  <c r="E80" i="11"/>
  <c r="D80" i="11"/>
  <c r="C80" i="11"/>
  <c r="L79" i="11"/>
  <c r="N79" i="11" s="1"/>
  <c r="F79" i="11"/>
  <c r="E79" i="11"/>
  <c r="D79" i="11"/>
  <c r="C79" i="11"/>
  <c r="L78" i="11"/>
  <c r="N78" i="11" s="1"/>
  <c r="F78" i="11"/>
  <c r="E78" i="11"/>
  <c r="D78" i="11"/>
  <c r="C78" i="11"/>
  <c r="O77" i="11"/>
  <c r="L77" i="11"/>
  <c r="N77" i="11"/>
  <c r="F77" i="11"/>
  <c r="E77" i="11"/>
  <c r="D77" i="11"/>
  <c r="C77" i="11"/>
  <c r="L76" i="11"/>
  <c r="N76" i="11"/>
  <c r="F76" i="11"/>
  <c r="E76" i="11"/>
  <c r="D76" i="11"/>
  <c r="C76" i="11"/>
  <c r="L75" i="11"/>
  <c r="N75" i="11" s="1"/>
  <c r="F75" i="11"/>
  <c r="E75" i="11"/>
  <c r="D75" i="11"/>
  <c r="C75" i="11"/>
  <c r="L74" i="11"/>
  <c r="N74" i="11" s="1"/>
  <c r="F74" i="11"/>
  <c r="E74" i="11"/>
  <c r="D74" i="11"/>
  <c r="C74" i="11"/>
  <c r="L73" i="11"/>
  <c r="N73" i="11"/>
  <c r="O73" i="11" s="1"/>
  <c r="P73" i="11" s="1"/>
  <c r="F73" i="11"/>
  <c r="E73" i="11"/>
  <c r="D73" i="11"/>
  <c r="C73" i="11"/>
  <c r="N72" i="11"/>
  <c r="L72" i="11"/>
  <c r="F72" i="11"/>
  <c r="E72" i="11"/>
  <c r="D72" i="11"/>
  <c r="C72" i="11"/>
  <c r="L71" i="11"/>
  <c r="N71" i="11" s="1"/>
  <c r="F71" i="11"/>
  <c r="E71" i="11"/>
  <c r="D71" i="11"/>
  <c r="C71" i="11"/>
  <c r="N70" i="11"/>
  <c r="L70" i="11"/>
  <c r="F70" i="11"/>
  <c r="E70" i="11"/>
  <c r="D70" i="11"/>
  <c r="C70" i="11"/>
  <c r="L69" i="11"/>
  <c r="N69" i="11"/>
  <c r="O69" i="11" s="1"/>
  <c r="F69" i="11"/>
  <c r="E69" i="11"/>
  <c r="D69" i="11"/>
  <c r="C69" i="11"/>
  <c r="N68" i="11"/>
  <c r="L68" i="11"/>
  <c r="F68" i="11"/>
  <c r="E68" i="11"/>
  <c r="D68" i="11"/>
  <c r="C68" i="11"/>
  <c r="L67" i="11"/>
  <c r="N67" i="11" s="1"/>
  <c r="F67" i="11"/>
  <c r="E67" i="11"/>
  <c r="D67" i="11"/>
  <c r="C67" i="11"/>
  <c r="L66" i="11"/>
  <c r="N66" i="11"/>
  <c r="O66" i="11" s="1"/>
  <c r="F66" i="11"/>
  <c r="E66" i="11"/>
  <c r="D66" i="11"/>
  <c r="C66" i="11"/>
  <c r="L65" i="11"/>
  <c r="N65" i="11" s="1"/>
  <c r="O65" i="11" s="1"/>
  <c r="F65" i="11"/>
  <c r="E65" i="11"/>
  <c r="D65" i="11"/>
  <c r="C65" i="11"/>
  <c r="L64" i="11"/>
  <c r="N64" i="11" s="1"/>
  <c r="O64" i="11" s="1"/>
  <c r="F64" i="11"/>
  <c r="E64" i="11"/>
  <c r="D64" i="11"/>
  <c r="C64" i="11"/>
  <c r="L63" i="11"/>
  <c r="N63" i="11" s="1"/>
  <c r="O63" i="11" s="1"/>
  <c r="F63" i="11"/>
  <c r="E63" i="11"/>
  <c r="D63" i="11"/>
  <c r="C63" i="11"/>
  <c r="L62" i="11"/>
  <c r="N62" i="11" s="1"/>
  <c r="O62" i="11" s="1"/>
  <c r="F62" i="11"/>
  <c r="E62" i="11"/>
  <c r="D62" i="11"/>
  <c r="C62" i="11"/>
  <c r="N61" i="11"/>
  <c r="O61" i="11" s="1"/>
  <c r="L61" i="11"/>
  <c r="F61" i="11"/>
  <c r="E61" i="11"/>
  <c r="D61" i="11"/>
  <c r="C61" i="11"/>
  <c r="L60" i="11"/>
  <c r="N60" i="11" s="1"/>
  <c r="O60" i="11" s="1"/>
  <c r="F60" i="11"/>
  <c r="E60" i="11"/>
  <c r="D60" i="11"/>
  <c r="C60" i="11"/>
  <c r="L59" i="11"/>
  <c r="N59" i="11" s="1"/>
  <c r="O59" i="11" s="1"/>
  <c r="F59" i="11"/>
  <c r="E59" i="11"/>
  <c r="D59" i="11"/>
  <c r="C59" i="11"/>
  <c r="L58" i="11"/>
  <c r="N58" i="11"/>
  <c r="O58" i="11" s="1"/>
  <c r="P58" i="11"/>
  <c r="F58" i="11"/>
  <c r="E58" i="11"/>
  <c r="D58" i="11"/>
  <c r="C58" i="11"/>
  <c r="L57" i="11"/>
  <c r="N57" i="11"/>
  <c r="O57" i="11" s="1"/>
  <c r="P57" i="11"/>
  <c r="F57" i="11"/>
  <c r="E57" i="11"/>
  <c r="D57" i="11"/>
  <c r="C57" i="11"/>
  <c r="L56" i="11"/>
  <c r="N56" i="11"/>
  <c r="F56" i="11"/>
  <c r="E56" i="11"/>
  <c r="D56" i="11"/>
  <c r="C56" i="11"/>
  <c r="L55" i="11"/>
  <c r="N55" i="11"/>
  <c r="F55" i="11"/>
  <c r="E55" i="11"/>
  <c r="D55" i="11"/>
  <c r="C55" i="11"/>
  <c r="L54" i="11"/>
  <c r="N54" i="11" s="1"/>
  <c r="O54" i="11" s="1"/>
  <c r="F54" i="11"/>
  <c r="E54" i="11"/>
  <c r="D54" i="11"/>
  <c r="C54" i="11"/>
  <c r="N53" i="11"/>
  <c r="O53" i="11" s="1"/>
  <c r="L53" i="11"/>
  <c r="F53" i="11"/>
  <c r="E53" i="11"/>
  <c r="D53" i="11"/>
  <c r="C53" i="11"/>
  <c r="L52" i="11"/>
  <c r="N52" i="11"/>
  <c r="F52" i="11"/>
  <c r="E52" i="11"/>
  <c r="D52" i="11"/>
  <c r="C52" i="11"/>
  <c r="L51" i="11"/>
  <c r="N51" i="11"/>
  <c r="F51" i="11"/>
  <c r="E51" i="11"/>
  <c r="D51" i="11"/>
  <c r="C51" i="11"/>
  <c r="L50" i="11"/>
  <c r="N50" i="11"/>
  <c r="F50" i="11"/>
  <c r="E50" i="11"/>
  <c r="D50" i="11"/>
  <c r="C50" i="11"/>
  <c r="N49" i="11"/>
  <c r="O49" i="11"/>
  <c r="L49" i="11"/>
  <c r="F49" i="11"/>
  <c r="E49" i="11"/>
  <c r="D49" i="11"/>
  <c r="C49" i="11"/>
  <c r="L48" i="11"/>
  <c r="N48" i="11"/>
  <c r="F48" i="11"/>
  <c r="E48" i="11"/>
  <c r="D48" i="11"/>
  <c r="C48" i="11"/>
  <c r="L47" i="11"/>
  <c r="N47" i="11" s="1"/>
  <c r="F47" i="11"/>
  <c r="E47" i="11"/>
  <c r="D47" i="11"/>
  <c r="C47" i="11"/>
  <c r="L46" i="11"/>
  <c r="N46" i="11"/>
  <c r="O46" i="11" s="1"/>
  <c r="F46" i="11"/>
  <c r="E46" i="11"/>
  <c r="D46" i="11"/>
  <c r="C46" i="11"/>
  <c r="L45" i="11"/>
  <c r="N45" i="11" s="1"/>
  <c r="O45" i="11" s="1"/>
  <c r="F45" i="11"/>
  <c r="E45" i="11"/>
  <c r="D45" i="11"/>
  <c r="C45" i="11"/>
  <c r="L44" i="11"/>
  <c r="N44" i="11"/>
  <c r="F44" i="11"/>
  <c r="E44" i="11"/>
  <c r="D44" i="11"/>
  <c r="C44" i="11"/>
  <c r="L43" i="11"/>
  <c r="N43" i="11"/>
  <c r="F43" i="11"/>
  <c r="E43" i="11"/>
  <c r="D43" i="11"/>
  <c r="C43" i="11"/>
  <c r="L42" i="11"/>
  <c r="N42" i="11" s="1"/>
  <c r="O42" i="11" s="1"/>
  <c r="P42" i="11"/>
  <c r="F42" i="11"/>
  <c r="E42" i="11"/>
  <c r="D42" i="11"/>
  <c r="C42" i="11"/>
  <c r="X112" i="10"/>
  <c r="W112" i="10"/>
  <c r="M112" i="10"/>
  <c r="K112" i="10"/>
  <c r="J112" i="10"/>
  <c r="I112" i="10"/>
  <c r="H112" i="10"/>
  <c r="G112" i="10"/>
  <c r="L111" i="10"/>
  <c r="N111" i="10" s="1"/>
  <c r="F111" i="10"/>
  <c r="E111" i="10"/>
  <c r="D111" i="10"/>
  <c r="C111" i="10"/>
  <c r="L110" i="10"/>
  <c r="N110" i="10" s="1"/>
  <c r="F110" i="10"/>
  <c r="E110" i="10"/>
  <c r="D110" i="10"/>
  <c r="C110" i="10"/>
  <c r="L109" i="10"/>
  <c r="N109" i="10" s="1"/>
  <c r="O109" i="10"/>
  <c r="F109" i="10"/>
  <c r="E109" i="10"/>
  <c r="D109" i="10"/>
  <c r="C109" i="10"/>
  <c r="L108" i="10"/>
  <c r="N108" i="10" s="1"/>
  <c r="F108" i="10"/>
  <c r="E108" i="10"/>
  <c r="D108" i="10"/>
  <c r="C108" i="10"/>
  <c r="L107" i="10"/>
  <c r="N107" i="10" s="1"/>
  <c r="F107" i="10"/>
  <c r="E107" i="10"/>
  <c r="D107" i="10"/>
  <c r="C107" i="10"/>
  <c r="L106" i="10"/>
  <c r="N106" i="10" s="1"/>
  <c r="F106" i="10"/>
  <c r="E106" i="10"/>
  <c r="D106" i="10"/>
  <c r="C106" i="10"/>
  <c r="O105" i="10"/>
  <c r="L105" i="10"/>
  <c r="N105" i="10"/>
  <c r="F105" i="10"/>
  <c r="E105" i="10"/>
  <c r="D105" i="10"/>
  <c r="C105" i="10"/>
  <c r="L104" i="10"/>
  <c r="N104" i="10" s="1"/>
  <c r="O104" i="10" s="1"/>
  <c r="F104" i="10"/>
  <c r="E104" i="10"/>
  <c r="D104" i="10"/>
  <c r="C104" i="10"/>
  <c r="L103" i="10"/>
  <c r="N103" i="10" s="1"/>
  <c r="F103" i="10"/>
  <c r="E103" i="10"/>
  <c r="D103" i="10"/>
  <c r="C103" i="10"/>
  <c r="L102" i="10"/>
  <c r="N102" i="10" s="1"/>
  <c r="F102" i="10"/>
  <c r="E102" i="10"/>
  <c r="D102" i="10"/>
  <c r="C102" i="10"/>
  <c r="L101" i="10"/>
  <c r="N101" i="10" s="1"/>
  <c r="F101" i="10"/>
  <c r="E101" i="10"/>
  <c r="D101" i="10"/>
  <c r="C101" i="10"/>
  <c r="L100" i="10"/>
  <c r="N100" i="10" s="1"/>
  <c r="F100" i="10"/>
  <c r="E100" i="10"/>
  <c r="D100" i="10"/>
  <c r="C100" i="10"/>
  <c r="L99" i="10"/>
  <c r="N99" i="10"/>
  <c r="F99" i="10"/>
  <c r="E99" i="10"/>
  <c r="D99" i="10"/>
  <c r="C99" i="10"/>
  <c r="L98" i="10"/>
  <c r="N98" i="10" s="1"/>
  <c r="F98" i="10"/>
  <c r="E98" i="10"/>
  <c r="D98" i="10"/>
  <c r="C98" i="10"/>
  <c r="L97" i="10"/>
  <c r="N97" i="10" s="1"/>
  <c r="F97" i="10"/>
  <c r="E97" i="10"/>
  <c r="D97" i="10"/>
  <c r="C97" i="10"/>
  <c r="L96" i="10"/>
  <c r="N96" i="10" s="1"/>
  <c r="F96" i="10"/>
  <c r="E96" i="10"/>
  <c r="D96" i="10"/>
  <c r="C96" i="10"/>
  <c r="L95" i="10"/>
  <c r="N95" i="10"/>
  <c r="O95" i="10" s="1"/>
  <c r="F95" i="10"/>
  <c r="E95" i="10"/>
  <c r="D95" i="10"/>
  <c r="C95" i="10"/>
  <c r="L94" i="10"/>
  <c r="N94" i="10" s="1"/>
  <c r="F94" i="10"/>
  <c r="E94" i="10"/>
  <c r="D94" i="10"/>
  <c r="C94" i="10"/>
  <c r="L93" i="10"/>
  <c r="N93" i="10"/>
  <c r="F93" i="10"/>
  <c r="E93" i="10"/>
  <c r="D93" i="10"/>
  <c r="C93" i="10"/>
  <c r="L92" i="10"/>
  <c r="N92" i="10" s="1"/>
  <c r="O92" i="10" s="1"/>
  <c r="P92" i="10"/>
  <c r="R92" i="10"/>
  <c r="F92" i="10"/>
  <c r="E92" i="10"/>
  <c r="D92" i="10"/>
  <c r="C92" i="10"/>
  <c r="L91" i="10"/>
  <c r="N91" i="10" s="1"/>
  <c r="F91" i="10"/>
  <c r="E91" i="10"/>
  <c r="D91" i="10"/>
  <c r="C91" i="10"/>
  <c r="L90" i="10"/>
  <c r="N90" i="10" s="1"/>
  <c r="F90" i="10"/>
  <c r="E90" i="10"/>
  <c r="D90" i="10"/>
  <c r="C90" i="10"/>
  <c r="L89" i="10"/>
  <c r="N89" i="10" s="1"/>
  <c r="O89" i="10" s="1"/>
  <c r="F89" i="10"/>
  <c r="E89" i="10"/>
  <c r="D89" i="10"/>
  <c r="C89" i="10"/>
  <c r="N88" i="10"/>
  <c r="O88" i="10" s="1"/>
  <c r="L88" i="10"/>
  <c r="F88" i="10"/>
  <c r="E88" i="10"/>
  <c r="D88" i="10"/>
  <c r="C88" i="10"/>
  <c r="L87" i="10"/>
  <c r="N87" i="10" s="1"/>
  <c r="F87" i="10"/>
  <c r="E87" i="10"/>
  <c r="D87" i="10"/>
  <c r="C87" i="10"/>
  <c r="L86" i="10"/>
  <c r="N86" i="10" s="1"/>
  <c r="F86" i="10"/>
  <c r="E86" i="10"/>
  <c r="D86" i="10"/>
  <c r="C86" i="10"/>
  <c r="L85" i="10"/>
  <c r="N85" i="10" s="1"/>
  <c r="O85" i="10" s="1"/>
  <c r="F85" i="10"/>
  <c r="E85" i="10"/>
  <c r="D85" i="10"/>
  <c r="C85" i="10"/>
  <c r="L84" i="10"/>
  <c r="N84" i="10" s="1"/>
  <c r="O84" i="10" s="1"/>
  <c r="F84" i="10"/>
  <c r="E84" i="10"/>
  <c r="D84" i="10"/>
  <c r="C84" i="10"/>
  <c r="L83" i="10"/>
  <c r="N83" i="10"/>
  <c r="F83" i="10"/>
  <c r="E83" i="10"/>
  <c r="D83" i="10"/>
  <c r="C83" i="10"/>
  <c r="L82" i="10"/>
  <c r="N82" i="10"/>
  <c r="F82" i="10"/>
  <c r="E82" i="10"/>
  <c r="D82" i="10"/>
  <c r="C82" i="10"/>
  <c r="L81" i="10"/>
  <c r="N81" i="10"/>
  <c r="F81" i="10"/>
  <c r="E81" i="10"/>
  <c r="D81" i="10"/>
  <c r="C81" i="10"/>
  <c r="N80" i="10"/>
  <c r="L80" i="10"/>
  <c r="F80" i="10"/>
  <c r="E80" i="10"/>
  <c r="D80" i="10"/>
  <c r="C80" i="10"/>
  <c r="L79" i="10"/>
  <c r="N79" i="10"/>
  <c r="O79" i="10" s="1"/>
  <c r="F79" i="10"/>
  <c r="E79" i="10"/>
  <c r="D79" i="10"/>
  <c r="C79" i="10"/>
  <c r="L78" i="10"/>
  <c r="N78" i="10" s="1"/>
  <c r="F78" i="10"/>
  <c r="E78" i="10"/>
  <c r="D78" i="10"/>
  <c r="C78" i="10"/>
  <c r="O77" i="10"/>
  <c r="L77" i="10"/>
  <c r="N77" i="10"/>
  <c r="F77" i="10"/>
  <c r="E77" i="10"/>
  <c r="D77" i="10"/>
  <c r="C77" i="10"/>
  <c r="L76" i="10"/>
  <c r="N76" i="10" s="1"/>
  <c r="O76" i="10" s="1"/>
  <c r="F76" i="10"/>
  <c r="E76" i="10"/>
  <c r="D76" i="10"/>
  <c r="C76" i="10"/>
  <c r="L75" i="10"/>
  <c r="N75" i="10"/>
  <c r="F75" i="10"/>
  <c r="E75" i="10"/>
  <c r="D75" i="10"/>
  <c r="C75" i="10"/>
  <c r="L74" i="10"/>
  <c r="N74" i="10" s="1"/>
  <c r="O74" i="10" s="1"/>
  <c r="F74" i="10"/>
  <c r="E74" i="10"/>
  <c r="D74" i="10"/>
  <c r="C74" i="10"/>
  <c r="L73" i="10"/>
  <c r="N73" i="10" s="1"/>
  <c r="O73" i="10" s="1"/>
  <c r="F73" i="10"/>
  <c r="E73" i="10"/>
  <c r="D73" i="10"/>
  <c r="C73" i="10"/>
  <c r="L72" i="10"/>
  <c r="N72" i="10"/>
  <c r="O72" i="10" s="1"/>
  <c r="F72" i="10"/>
  <c r="E72" i="10"/>
  <c r="D72" i="10"/>
  <c r="C72" i="10"/>
  <c r="L71" i="10"/>
  <c r="N71" i="10"/>
  <c r="F71" i="10"/>
  <c r="E71" i="10"/>
  <c r="D71" i="10"/>
  <c r="C71" i="10"/>
  <c r="L70" i="10"/>
  <c r="N70" i="10" s="1"/>
  <c r="F70" i="10"/>
  <c r="E70" i="10"/>
  <c r="D70" i="10"/>
  <c r="C70" i="10"/>
  <c r="L69" i="10"/>
  <c r="N69" i="10" s="1"/>
  <c r="O69" i="10" s="1"/>
  <c r="F69" i="10"/>
  <c r="E69" i="10"/>
  <c r="D69" i="10"/>
  <c r="C69" i="10"/>
  <c r="L68" i="10"/>
  <c r="N68" i="10" s="1"/>
  <c r="O68" i="10" s="1"/>
  <c r="F68" i="10"/>
  <c r="E68" i="10"/>
  <c r="D68" i="10"/>
  <c r="C68" i="10"/>
  <c r="L67" i="10"/>
  <c r="N67" i="10" s="1"/>
  <c r="O67" i="10" s="1"/>
  <c r="F67" i="10"/>
  <c r="E67" i="10"/>
  <c r="D67" i="10"/>
  <c r="C67" i="10"/>
  <c r="L66" i="10"/>
  <c r="N66" i="10" s="1"/>
  <c r="F66" i="10"/>
  <c r="E66" i="10"/>
  <c r="D66" i="10"/>
  <c r="C66" i="10"/>
  <c r="L65" i="10"/>
  <c r="N65" i="10" s="1"/>
  <c r="F65" i="10"/>
  <c r="E65" i="10"/>
  <c r="D65" i="10"/>
  <c r="C65" i="10"/>
  <c r="L64" i="10"/>
  <c r="N64" i="10"/>
  <c r="F64" i="10"/>
  <c r="E64" i="10"/>
  <c r="D64" i="10"/>
  <c r="C64" i="10"/>
  <c r="L63" i="10"/>
  <c r="N63" i="10"/>
  <c r="F63" i="10"/>
  <c r="E63" i="10"/>
  <c r="D63" i="10"/>
  <c r="C63" i="10"/>
  <c r="L62" i="10"/>
  <c r="N62" i="10"/>
  <c r="F62" i="10"/>
  <c r="E62" i="10"/>
  <c r="D62" i="10"/>
  <c r="C62" i="10"/>
  <c r="L61" i="10"/>
  <c r="N61" i="10" s="1"/>
  <c r="O61" i="10" s="1"/>
  <c r="F61" i="10"/>
  <c r="E61" i="10"/>
  <c r="D61" i="10"/>
  <c r="C61" i="10"/>
  <c r="L60" i="10"/>
  <c r="N60" i="10" s="1"/>
  <c r="F60" i="10"/>
  <c r="E60" i="10"/>
  <c r="D60" i="10"/>
  <c r="C60" i="10"/>
  <c r="L59" i="10"/>
  <c r="N59" i="10" s="1"/>
  <c r="F59" i="10"/>
  <c r="E59" i="10"/>
  <c r="D59" i="10"/>
  <c r="C59" i="10"/>
  <c r="L58" i="10"/>
  <c r="N58" i="10" s="1"/>
  <c r="F58" i="10"/>
  <c r="E58" i="10"/>
  <c r="D58" i="10"/>
  <c r="C58" i="10"/>
  <c r="L57" i="10"/>
  <c r="N57" i="10"/>
  <c r="F57" i="10"/>
  <c r="E57" i="10"/>
  <c r="D57" i="10"/>
  <c r="C57" i="10"/>
  <c r="L56" i="10"/>
  <c r="N56" i="10" s="1"/>
  <c r="O56" i="10" s="1"/>
  <c r="F56" i="10"/>
  <c r="E56" i="10"/>
  <c r="D56" i="10"/>
  <c r="C56" i="10"/>
  <c r="L55" i="10"/>
  <c r="N55" i="10" s="1"/>
  <c r="O55" i="10" s="1"/>
  <c r="F55" i="10"/>
  <c r="E55" i="10"/>
  <c r="D55" i="10"/>
  <c r="C55" i="10"/>
  <c r="L54" i="10"/>
  <c r="N54" i="10" s="1"/>
  <c r="F54" i="10"/>
  <c r="E54" i="10"/>
  <c r="D54" i="10"/>
  <c r="C54" i="10"/>
  <c r="L53" i="10"/>
  <c r="N53" i="10" s="1"/>
  <c r="F53" i="10"/>
  <c r="E53" i="10"/>
  <c r="D53" i="10"/>
  <c r="C53" i="10"/>
  <c r="L52" i="10"/>
  <c r="N52" i="10"/>
  <c r="F52" i="10"/>
  <c r="E52" i="10"/>
  <c r="D52" i="10"/>
  <c r="C52" i="10"/>
  <c r="L51" i="10"/>
  <c r="N51" i="10" s="1"/>
  <c r="F51" i="10"/>
  <c r="E51" i="10"/>
  <c r="D51" i="10"/>
  <c r="C51" i="10"/>
  <c r="L50" i="10"/>
  <c r="N50" i="10" s="1"/>
  <c r="F50" i="10"/>
  <c r="E50" i="10"/>
  <c r="D50" i="10"/>
  <c r="C50" i="10"/>
  <c r="L49" i="10"/>
  <c r="N49" i="10" s="1"/>
  <c r="F49" i="10"/>
  <c r="E49" i="10"/>
  <c r="D49" i="10"/>
  <c r="C49" i="10"/>
  <c r="L48" i="10"/>
  <c r="N48" i="10"/>
  <c r="O48" i="10"/>
  <c r="F48" i="10"/>
  <c r="E48" i="10"/>
  <c r="D48" i="10"/>
  <c r="C48" i="10"/>
  <c r="L47" i="10"/>
  <c r="N47" i="10" s="1"/>
  <c r="O47" i="10" s="1"/>
  <c r="F47" i="10"/>
  <c r="E47" i="10"/>
  <c r="D47" i="10"/>
  <c r="C47" i="10"/>
  <c r="L46" i="10"/>
  <c r="N46" i="10" s="1"/>
  <c r="F46" i="10"/>
  <c r="E46" i="10"/>
  <c r="D46" i="10"/>
  <c r="C46" i="10"/>
  <c r="L45" i="10"/>
  <c r="N45" i="10" s="1"/>
  <c r="F45" i="10"/>
  <c r="E45" i="10"/>
  <c r="D45" i="10"/>
  <c r="C45" i="10"/>
  <c r="L44" i="10"/>
  <c r="N44" i="10" s="1"/>
  <c r="F44" i="10"/>
  <c r="E44" i="10"/>
  <c r="D44" i="10"/>
  <c r="C44" i="10"/>
  <c r="L43" i="10"/>
  <c r="N43" i="10" s="1"/>
  <c r="F43" i="10"/>
  <c r="E43" i="10"/>
  <c r="D43" i="10"/>
  <c r="C43" i="10"/>
  <c r="L42" i="10"/>
  <c r="N42" i="10" s="1"/>
  <c r="F42" i="10"/>
  <c r="E42" i="10"/>
  <c r="D42" i="10"/>
  <c r="C42" i="10"/>
  <c r="X112" i="9"/>
  <c r="W112" i="9"/>
  <c r="M112" i="9"/>
  <c r="K112" i="9"/>
  <c r="J112" i="9"/>
  <c r="I112" i="9"/>
  <c r="H112" i="9"/>
  <c r="G112" i="9"/>
  <c r="L111" i="9"/>
  <c r="N111" i="9" s="1"/>
  <c r="F111" i="9"/>
  <c r="E111" i="9"/>
  <c r="D111" i="9"/>
  <c r="C111" i="9"/>
  <c r="L110" i="9"/>
  <c r="N110" i="9" s="1"/>
  <c r="O110" i="9" s="1"/>
  <c r="F110" i="9"/>
  <c r="E110" i="9"/>
  <c r="D110" i="9"/>
  <c r="C110" i="9"/>
  <c r="L109" i="9"/>
  <c r="N109" i="9"/>
  <c r="F109" i="9"/>
  <c r="E109" i="9"/>
  <c r="D109" i="9"/>
  <c r="C109" i="9"/>
  <c r="L108" i="9"/>
  <c r="N108" i="9" s="1"/>
  <c r="O108" i="9"/>
  <c r="F108" i="9"/>
  <c r="E108" i="9"/>
  <c r="D108" i="9"/>
  <c r="C108" i="9"/>
  <c r="L107" i="9"/>
  <c r="N107" i="9" s="1"/>
  <c r="F107" i="9"/>
  <c r="E107" i="9"/>
  <c r="D107" i="9"/>
  <c r="C107" i="9"/>
  <c r="L106" i="9"/>
  <c r="N106" i="9" s="1"/>
  <c r="F106" i="9"/>
  <c r="E106" i="9"/>
  <c r="D106" i="9"/>
  <c r="C106" i="9"/>
  <c r="L105" i="9"/>
  <c r="N105" i="9" s="1"/>
  <c r="O105" i="9" s="1"/>
  <c r="F105" i="9"/>
  <c r="E105" i="9"/>
  <c r="D105" i="9"/>
  <c r="C105" i="9"/>
  <c r="N104" i="9"/>
  <c r="O104" i="9"/>
  <c r="L104" i="9"/>
  <c r="F104" i="9"/>
  <c r="E104" i="9"/>
  <c r="D104" i="9"/>
  <c r="C104" i="9"/>
  <c r="L103" i="9"/>
  <c r="N103" i="9"/>
  <c r="F103" i="9"/>
  <c r="E103" i="9"/>
  <c r="D103" i="9"/>
  <c r="C103" i="9"/>
  <c r="L102" i="9"/>
  <c r="N102" i="9" s="1"/>
  <c r="F102" i="9"/>
  <c r="E102" i="9"/>
  <c r="D102" i="9"/>
  <c r="C102" i="9"/>
  <c r="L101" i="9"/>
  <c r="N101" i="9" s="1"/>
  <c r="O101" i="9" s="1"/>
  <c r="F101" i="9"/>
  <c r="E101" i="9"/>
  <c r="D101" i="9"/>
  <c r="C101" i="9"/>
  <c r="L100" i="9"/>
  <c r="N100" i="9" s="1"/>
  <c r="F100" i="9"/>
  <c r="E100" i="9"/>
  <c r="D100" i="9"/>
  <c r="C100" i="9"/>
  <c r="L99" i="9"/>
  <c r="N99" i="9"/>
  <c r="F99" i="9"/>
  <c r="E99" i="9"/>
  <c r="D99" i="9"/>
  <c r="C99" i="9"/>
  <c r="L98" i="9"/>
  <c r="N98" i="9"/>
  <c r="F98" i="9"/>
  <c r="E98" i="9"/>
  <c r="D98" i="9"/>
  <c r="C98" i="9"/>
  <c r="L97" i="9"/>
  <c r="N97" i="9"/>
  <c r="F97" i="9"/>
  <c r="E97" i="9"/>
  <c r="D97" i="9"/>
  <c r="C97" i="9"/>
  <c r="L96" i="9"/>
  <c r="N96" i="9" s="1"/>
  <c r="F96" i="9"/>
  <c r="E96" i="9"/>
  <c r="D96" i="9"/>
  <c r="C96" i="9"/>
  <c r="L95" i="9"/>
  <c r="N95" i="9"/>
  <c r="O95" i="9" s="1"/>
  <c r="F95" i="9"/>
  <c r="E95" i="9"/>
  <c r="D95" i="9"/>
  <c r="C95" i="9"/>
  <c r="L94" i="9"/>
  <c r="N94" i="9" s="1"/>
  <c r="O94" i="9" s="1"/>
  <c r="F94" i="9"/>
  <c r="E94" i="9"/>
  <c r="D94" i="9"/>
  <c r="C94" i="9"/>
  <c r="L93" i="9"/>
  <c r="N93" i="9"/>
  <c r="F93" i="9"/>
  <c r="E93" i="9"/>
  <c r="D93" i="9"/>
  <c r="C93" i="9"/>
  <c r="L92" i="9"/>
  <c r="N92" i="9"/>
  <c r="O92" i="9" s="1"/>
  <c r="F92" i="9"/>
  <c r="E92" i="9"/>
  <c r="D92" i="9"/>
  <c r="C92" i="9"/>
  <c r="L91" i="9"/>
  <c r="N91" i="9"/>
  <c r="F91" i="9"/>
  <c r="E91" i="9"/>
  <c r="D91" i="9"/>
  <c r="C91" i="9"/>
  <c r="L90" i="9"/>
  <c r="N90" i="9"/>
  <c r="F90" i="9"/>
  <c r="E90" i="9"/>
  <c r="D90" i="9"/>
  <c r="C90" i="9"/>
  <c r="L89" i="9"/>
  <c r="N89" i="9" s="1"/>
  <c r="O89" i="9" s="1"/>
  <c r="F89" i="9"/>
  <c r="E89" i="9"/>
  <c r="D89" i="9"/>
  <c r="C89" i="9"/>
  <c r="L88" i="9"/>
  <c r="N88" i="9"/>
  <c r="O88" i="9"/>
  <c r="F88" i="9"/>
  <c r="E88" i="9"/>
  <c r="D88" i="9"/>
  <c r="C88" i="9"/>
  <c r="L87" i="9"/>
  <c r="N87" i="9" s="1"/>
  <c r="F87" i="9"/>
  <c r="E87" i="9"/>
  <c r="D87" i="9"/>
  <c r="C87" i="9"/>
  <c r="L86" i="9"/>
  <c r="N86" i="9" s="1"/>
  <c r="F86" i="9"/>
  <c r="E86" i="9"/>
  <c r="D86" i="9"/>
  <c r="C86" i="9"/>
  <c r="L85" i="9"/>
  <c r="N85" i="9"/>
  <c r="O85" i="9" s="1"/>
  <c r="F85" i="9"/>
  <c r="E85" i="9"/>
  <c r="D85" i="9"/>
  <c r="C85" i="9"/>
  <c r="N84" i="9"/>
  <c r="O84" i="9" s="1"/>
  <c r="L84" i="9"/>
  <c r="F84" i="9"/>
  <c r="E84" i="9"/>
  <c r="D84" i="9"/>
  <c r="C84" i="9"/>
  <c r="L83" i="9"/>
  <c r="N83" i="9"/>
  <c r="F83" i="9"/>
  <c r="E83" i="9"/>
  <c r="D83" i="9"/>
  <c r="C83" i="9"/>
  <c r="L82" i="9"/>
  <c r="N82" i="9" s="1"/>
  <c r="F82" i="9"/>
  <c r="E82" i="9"/>
  <c r="D82" i="9"/>
  <c r="C82" i="9"/>
  <c r="L81" i="9"/>
  <c r="N81" i="9"/>
  <c r="F81" i="9"/>
  <c r="E81" i="9"/>
  <c r="D81" i="9"/>
  <c r="C81" i="9"/>
  <c r="N80" i="9"/>
  <c r="L80" i="9"/>
  <c r="F80" i="9"/>
  <c r="E80" i="9"/>
  <c r="D80" i="9"/>
  <c r="C80" i="9"/>
  <c r="L79" i="9"/>
  <c r="N79" i="9"/>
  <c r="O79" i="9"/>
  <c r="F79" i="9"/>
  <c r="E79" i="9"/>
  <c r="D79" i="9"/>
  <c r="C79" i="9"/>
  <c r="L78" i="9"/>
  <c r="N78" i="9" s="1"/>
  <c r="F78" i="9"/>
  <c r="E78" i="9"/>
  <c r="D78" i="9"/>
  <c r="C78" i="9"/>
  <c r="L77" i="9"/>
  <c r="N77" i="9"/>
  <c r="F77" i="9"/>
  <c r="E77" i="9"/>
  <c r="D77" i="9"/>
  <c r="C77" i="9"/>
  <c r="L76" i="9"/>
  <c r="N76" i="9"/>
  <c r="P76" i="9" s="1"/>
  <c r="O76" i="9"/>
  <c r="F76" i="9"/>
  <c r="E76" i="9"/>
  <c r="D76" i="9"/>
  <c r="C76" i="9"/>
  <c r="L75" i="9"/>
  <c r="N75" i="9"/>
  <c r="O75" i="9"/>
  <c r="P75" i="9"/>
  <c r="F75" i="9"/>
  <c r="E75" i="9"/>
  <c r="D75" i="9"/>
  <c r="C75" i="9"/>
  <c r="L74" i="9"/>
  <c r="N74" i="9"/>
  <c r="O74" i="9"/>
  <c r="F74" i="9"/>
  <c r="E74" i="9"/>
  <c r="D74" i="9"/>
  <c r="C74" i="9"/>
  <c r="L73" i="9"/>
  <c r="N73" i="9" s="1"/>
  <c r="F73" i="9"/>
  <c r="E73" i="9"/>
  <c r="D73" i="9"/>
  <c r="C73" i="9"/>
  <c r="L72" i="9"/>
  <c r="N72" i="9"/>
  <c r="F72" i="9"/>
  <c r="E72" i="9"/>
  <c r="D72" i="9"/>
  <c r="C72" i="9"/>
  <c r="L71" i="9"/>
  <c r="N71" i="9" s="1"/>
  <c r="F71" i="9"/>
  <c r="E71" i="9"/>
  <c r="D71" i="9"/>
  <c r="C71" i="9"/>
  <c r="L70" i="9"/>
  <c r="N70" i="9"/>
  <c r="F70" i="9"/>
  <c r="E70" i="9"/>
  <c r="D70" i="9"/>
  <c r="C70" i="9"/>
  <c r="L69" i="9"/>
  <c r="N69" i="9" s="1"/>
  <c r="O69" i="9" s="1"/>
  <c r="F69" i="9"/>
  <c r="E69" i="9"/>
  <c r="D69" i="9"/>
  <c r="C69" i="9"/>
  <c r="L68" i="9"/>
  <c r="N68" i="9"/>
  <c r="O68" i="9" s="1"/>
  <c r="F68" i="9"/>
  <c r="E68" i="9"/>
  <c r="D68" i="9"/>
  <c r="C68" i="9"/>
  <c r="L67" i="9"/>
  <c r="N67" i="9"/>
  <c r="F67" i="9"/>
  <c r="E67" i="9"/>
  <c r="D67" i="9"/>
  <c r="C67" i="9"/>
  <c r="L66" i="9"/>
  <c r="N66" i="9"/>
  <c r="P66" i="9" s="1"/>
  <c r="O66" i="9"/>
  <c r="F66" i="9"/>
  <c r="E66" i="9"/>
  <c r="D66" i="9"/>
  <c r="C66" i="9"/>
  <c r="L65" i="9"/>
  <c r="N65" i="9"/>
  <c r="O65" i="9"/>
  <c r="F65" i="9"/>
  <c r="E65" i="9"/>
  <c r="D65" i="9"/>
  <c r="C65" i="9"/>
  <c r="L64" i="9"/>
  <c r="N64" i="9"/>
  <c r="F64" i="9"/>
  <c r="E64" i="9"/>
  <c r="D64" i="9"/>
  <c r="C64" i="9"/>
  <c r="L63" i="9"/>
  <c r="N63" i="9"/>
  <c r="O63" i="9" s="1"/>
  <c r="F63" i="9"/>
  <c r="E63" i="9"/>
  <c r="D63" i="9"/>
  <c r="C63" i="9"/>
  <c r="L62" i="9"/>
  <c r="N62" i="9"/>
  <c r="F62" i="9"/>
  <c r="E62" i="9"/>
  <c r="D62" i="9"/>
  <c r="C62" i="9"/>
  <c r="O61" i="9"/>
  <c r="L61" i="9"/>
  <c r="N61" i="9"/>
  <c r="F61" i="9"/>
  <c r="E61" i="9"/>
  <c r="D61" i="9"/>
  <c r="C61" i="9"/>
  <c r="N60" i="9"/>
  <c r="L60" i="9"/>
  <c r="F60" i="9"/>
  <c r="E60" i="9"/>
  <c r="D60" i="9"/>
  <c r="C60" i="9"/>
  <c r="L59" i="9"/>
  <c r="N59" i="9"/>
  <c r="O59" i="9" s="1"/>
  <c r="F59" i="9"/>
  <c r="E59" i="9"/>
  <c r="D59" i="9"/>
  <c r="C59" i="9"/>
  <c r="L58" i="9"/>
  <c r="N58" i="9" s="1"/>
  <c r="F58" i="9"/>
  <c r="E58" i="9"/>
  <c r="D58" i="9"/>
  <c r="C58" i="9"/>
  <c r="L57" i="9"/>
  <c r="N57" i="9" s="1"/>
  <c r="O57" i="9" s="1"/>
  <c r="F57" i="9"/>
  <c r="E57" i="9"/>
  <c r="D57" i="9"/>
  <c r="C57" i="9"/>
  <c r="L56" i="9"/>
  <c r="N56" i="9"/>
  <c r="F56" i="9"/>
  <c r="E56" i="9"/>
  <c r="D56" i="9"/>
  <c r="C56" i="9"/>
  <c r="L55" i="9"/>
  <c r="N55" i="9"/>
  <c r="F55" i="9"/>
  <c r="E55" i="9"/>
  <c r="D55" i="9"/>
  <c r="C55" i="9"/>
  <c r="L54" i="9"/>
  <c r="N54" i="9" s="1"/>
  <c r="F54" i="9"/>
  <c r="E54" i="9"/>
  <c r="D54" i="9"/>
  <c r="C54" i="9"/>
  <c r="L53" i="9"/>
  <c r="N53" i="9" s="1"/>
  <c r="F53" i="9"/>
  <c r="E53" i="9"/>
  <c r="D53" i="9"/>
  <c r="C53" i="9"/>
  <c r="N52" i="9"/>
  <c r="O52" i="9"/>
  <c r="L52" i="9"/>
  <c r="F52" i="9"/>
  <c r="E52" i="9"/>
  <c r="D52" i="9"/>
  <c r="C52" i="9"/>
  <c r="L51" i="9"/>
  <c r="N51" i="9"/>
  <c r="O51" i="9" s="1"/>
  <c r="F51" i="9"/>
  <c r="E51" i="9"/>
  <c r="D51" i="9"/>
  <c r="C51" i="9"/>
  <c r="L50" i="9"/>
  <c r="N50" i="9"/>
  <c r="F50" i="9"/>
  <c r="E50" i="9"/>
  <c r="D50" i="9"/>
  <c r="C50" i="9"/>
  <c r="N49" i="9"/>
  <c r="O49" i="9"/>
  <c r="L49" i="9"/>
  <c r="F49" i="9"/>
  <c r="E49" i="9"/>
  <c r="D49" i="9"/>
  <c r="C49" i="9"/>
  <c r="L48" i="9"/>
  <c r="N48" i="9" s="1"/>
  <c r="O48" i="9" s="1"/>
  <c r="F48" i="9"/>
  <c r="E48" i="9"/>
  <c r="D48" i="9"/>
  <c r="C48" i="9"/>
  <c r="L47" i="9"/>
  <c r="N47" i="9"/>
  <c r="O47" i="9" s="1"/>
  <c r="P47" i="9" s="1"/>
  <c r="F47" i="9"/>
  <c r="E47" i="9"/>
  <c r="D47" i="9"/>
  <c r="C47" i="9"/>
  <c r="L46" i="9"/>
  <c r="N46" i="9"/>
  <c r="F46" i="9"/>
  <c r="E46" i="9"/>
  <c r="D46" i="9"/>
  <c r="C46" i="9"/>
  <c r="L45" i="9"/>
  <c r="N45" i="9"/>
  <c r="F45" i="9"/>
  <c r="E45" i="9"/>
  <c r="D45" i="9"/>
  <c r="C45" i="9"/>
  <c r="L44" i="9"/>
  <c r="N44" i="9" s="1"/>
  <c r="O44" i="9" s="1"/>
  <c r="F44" i="9"/>
  <c r="E44" i="9"/>
  <c r="D44" i="9"/>
  <c r="C44" i="9"/>
  <c r="O43" i="9"/>
  <c r="L43" i="9"/>
  <c r="N43" i="9"/>
  <c r="F43" i="9"/>
  <c r="E43" i="9"/>
  <c r="D43" i="9"/>
  <c r="C43" i="9"/>
  <c r="L42" i="9"/>
  <c r="N42" i="9"/>
  <c r="F42" i="9"/>
  <c r="E42" i="9"/>
  <c r="D42" i="9"/>
  <c r="C42" i="9"/>
  <c r="X112" i="8"/>
  <c r="W112" i="8"/>
  <c r="M112" i="8"/>
  <c r="K112" i="8"/>
  <c r="J112" i="8"/>
  <c r="I112" i="8"/>
  <c r="H112" i="8"/>
  <c r="G112" i="8"/>
  <c r="C42" i="8"/>
  <c r="D42" i="8"/>
  <c r="E42" i="8"/>
  <c r="F42" i="8"/>
  <c r="L42" i="8"/>
  <c r="N42" i="8"/>
  <c r="O42" i="8"/>
  <c r="C43" i="8"/>
  <c r="D43" i="8"/>
  <c r="E43" i="8"/>
  <c r="F43" i="8"/>
  <c r="L43" i="8"/>
  <c r="N43" i="8" s="1"/>
  <c r="C44" i="8"/>
  <c r="D44" i="8"/>
  <c r="E44" i="8"/>
  <c r="F44" i="8"/>
  <c r="L44" i="8"/>
  <c r="N44" i="8"/>
  <c r="C45" i="8"/>
  <c r="D45" i="8"/>
  <c r="E45" i="8"/>
  <c r="F45" i="8"/>
  <c r="L45" i="8"/>
  <c r="N45" i="8" s="1"/>
  <c r="C46" i="8"/>
  <c r="D46" i="8"/>
  <c r="E46" i="8"/>
  <c r="F46" i="8"/>
  <c r="L46" i="8"/>
  <c r="N46" i="8"/>
  <c r="C47" i="8"/>
  <c r="D47" i="8"/>
  <c r="E47" i="8"/>
  <c r="F47" i="8"/>
  <c r="L47" i="8"/>
  <c r="N47" i="8" s="1"/>
  <c r="C48" i="8"/>
  <c r="D48" i="8"/>
  <c r="E48" i="8"/>
  <c r="F48" i="8"/>
  <c r="L48" i="8"/>
  <c r="N48" i="8"/>
  <c r="P48" i="8" s="1"/>
  <c r="O48" i="8"/>
  <c r="C49" i="8"/>
  <c r="D49" i="8"/>
  <c r="E49" i="8"/>
  <c r="F49" i="8"/>
  <c r="L49" i="8"/>
  <c r="N49" i="8"/>
  <c r="P49" i="8" s="1"/>
  <c r="O49" i="8"/>
  <c r="C50" i="8"/>
  <c r="D50" i="8"/>
  <c r="E50" i="8"/>
  <c r="F50" i="8"/>
  <c r="L50" i="8"/>
  <c r="N50" i="8"/>
  <c r="O50" i="8"/>
  <c r="C51" i="8"/>
  <c r="D51" i="8"/>
  <c r="E51" i="8"/>
  <c r="F51" i="8"/>
  <c r="L51" i="8"/>
  <c r="N51" i="8"/>
  <c r="C52" i="8"/>
  <c r="D52" i="8"/>
  <c r="E52" i="8"/>
  <c r="F52" i="8"/>
  <c r="L52" i="8"/>
  <c r="N52" i="8"/>
  <c r="C53" i="8"/>
  <c r="D53" i="8"/>
  <c r="E53" i="8"/>
  <c r="F53" i="8"/>
  <c r="L53" i="8"/>
  <c r="N53" i="8"/>
  <c r="C54" i="8"/>
  <c r="D54" i="8"/>
  <c r="E54" i="8"/>
  <c r="F54" i="8"/>
  <c r="L54" i="8"/>
  <c r="N54" i="8"/>
  <c r="C55" i="8"/>
  <c r="D55" i="8"/>
  <c r="E55" i="8"/>
  <c r="F55" i="8"/>
  <c r="L55" i="8"/>
  <c r="N55" i="8"/>
  <c r="O55" i="8"/>
  <c r="P55" i="8"/>
  <c r="C56" i="8"/>
  <c r="D56" i="8"/>
  <c r="E56" i="8"/>
  <c r="F56" i="8"/>
  <c r="L56" i="8"/>
  <c r="N56" i="8"/>
  <c r="O56" i="8"/>
  <c r="P56" i="8"/>
  <c r="C57" i="8"/>
  <c r="D57" i="8"/>
  <c r="E57" i="8"/>
  <c r="F57" i="8"/>
  <c r="L57" i="8"/>
  <c r="N57" i="8"/>
  <c r="O57" i="8"/>
  <c r="C58" i="8"/>
  <c r="D58" i="8"/>
  <c r="E58" i="8"/>
  <c r="F58" i="8"/>
  <c r="L58" i="8"/>
  <c r="N58" i="8" s="1"/>
  <c r="O58" i="8" s="1"/>
  <c r="C59" i="8"/>
  <c r="D59" i="8"/>
  <c r="E59" i="8"/>
  <c r="F59" i="8"/>
  <c r="L59" i="8"/>
  <c r="N59" i="8"/>
  <c r="C60" i="8"/>
  <c r="D60" i="8"/>
  <c r="E60" i="8"/>
  <c r="F60" i="8"/>
  <c r="L60" i="8"/>
  <c r="N60" i="8"/>
  <c r="C61" i="8"/>
  <c r="D61" i="8"/>
  <c r="E61" i="8"/>
  <c r="F61" i="8"/>
  <c r="L61" i="8"/>
  <c r="N61" i="8"/>
  <c r="C62" i="8"/>
  <c r="D62" i="8"/>
  <c r="E62" i="8"/>
  <c r="F62" i="8"/>
  <c r="L62" i="8"/>
  <c r="N62" i="8"/>
  <c r="C63" i="8"/>
  <c r="D63" i="8"/>
  <c r="E63" i="8"/>
  <c r="F63" i="8"/>
  <c r="L63" i="8"/>
  <c r="N63" i="8"/>
  <c r="O63" i="8" s="1"/>
  <c r="C64" i="8"/>
  <c r="D64" i="8"/>
  <c r="E64" i="8"/>
  <c r="F64" i="8"/>
  <c r="L64" i="8"/>
  <c r="N64" i="8"/>
  <c r="C65" i="8"/>
  <c r="D65" i="8"/>
  <c r="E65" i="8"/>
  <c r="F65" i="8"/>
  <c r="L65" i="8"/>
  <c r="N65" i="8"/>
  <c r="O65" i="8"/>
  <c r="C66" i="8"/>
  <c r="D66" i="8"/>
  <c r="E66" i="8"/>
  <c r="F66" i="8"/>
  <c r="L66" i="8"/>
  <c r="N66" i="8" s="1"/>
  <c r="O66" i="8" s="1"/>
  <c r="C67" i="8"/>
  <c r="D67" i="8"/>
  <c r="E67" i="8"/>
  <c r="F67" i="8"/>
  <c r="L67" i="8"/>
  <c r="N67" i="8"/>
  <c r="C68" i="8"/>
  <c r="D68" i="8"/>
  <c r="E68" i="8"/>
  <c r="F68" i="8"/>
  <c r="L68" i="8"/>
  <c r="N68" i="8"/>
  <c r="C69" i="8"/>
  <c r="D69" i="8"/>
  <c r="E69" i="8"/>
  <c r="F69" i="8"/>
  <c r="L69" i="8"/>
  <c r="N69" i="8"/>
  <c r="C70" i="8"/>
  <c r="D70" i="8"/>
  <c r="E70" i="8"/>
  <c r="F70" i="8"/>
  <c r="L70" i="8"/>
  <c r="N70" i="8"/>
  <c r="C71" i="8"/>
  <c r="D71" i="8"/>
  <c r="E71" i="8"/>
  <c r="F71" i="8"/>
  <c r="L71" i="8"/>
  <c r="N71" i="8"/>
  <c r="O71" i="8" s="1"/>
  <c r="C72" i="8"/>
  <c r="D72" i="8"/>
  <c r="E72" i="8"/>
  <c r="F72" i="8"/>
  <c r="L72" i="8"/>
  <c r="N72" i="8"/>
  <c r="O72" i="8" s="1"/>
  <c r="C73" i="8"/>
  <c r="D73" i="8"/>
  <c r="E73" i="8"/>
  <c r="F73" i="8"/>
  <c r="L73" i="8"/>
  <c r="N73" i="8"/>
  <c r="O73" i="8"/>
  <c r="C74" i="8"/>
  <c r="D74" i="8"/>
  <c r="E74" i="8"/>
  <c r="F74" i="8"/>
  <c r="L74" i="8"/>
  <c r="N74" i="8"/>
  <c r="C75" i="8"/>
  <c r="D75" i="8"/>
  <c r="E75" i="8"/>
  <c r="F75" i="8"/>
  <c r="L75" i="8"/>
  <c r="N75" i="8"/>
  <c r="C76" i="8"/>
  <c r="D76" i="8"/>
  <c r="E76" i="8"/>
  <c r="F76" i="8"/>
  <c r="L76" i="8"/>
  <c r="N76" i="8"/>
  <c r="C77" i="8"/>
  <c r="D77" i="8"/>
  <c r="E77" i="8"/>
  <c r="F77" i="8"/>
  <c r="L77" i="8"/>
  <c r="N77" i="8"/>
  <c r="O77" i="8" s="1"/>
  <c r="C78" i="8"/>
  <c r="D78" i="8"/>
  <c r="E78" i="8"/>
  <c r="F78" i="8"/>
  <c r="L78" i="8"/>
  <c r="N78" i="8"/>
  <c r="O78" i="8" s="1"/>
  <c r="P78" i="8" s="1"/>
  <c r="C79" i="8"/>
  <c r="D79" i="8"/>
  <c r="E79" i="8"/>
  <c r="F79" i="8"/>
  <c r="L79" i="8"/>
  <c r="N79" i="8"/>
  <c r="O79" i="8"/>
  <c r="C80" i="8"/>
  <c r="D80" i="8"/>
  <c r="E80" i="8"/>
  <c r="F80" i="8"/>
  <c r="L80" i="8"/>
  <c r="N80" i="8"/>
  <c r="C81" i="8"/>
  <c r="D81" i="8"/>
  <c r="E81" i="8"/>
  <c r="F81" i="8"/>
  <c r="L81" i="8"/>
  <c r="N81" i="8"/>
  <c r="O81" i="8" s="1"/>
  <c r="C82" i="8"/>
  <c r="D82" i="8"/>
  <c r="E82" i="8"/>
  <c r="F82" i="8"/>
  <c r="L82" i="8"/>
  <c r="N82" i="8"/>
  <c r="P82" i="8" s="1"/>
  <c r="O82" i="8"/>
  <c r="C83" i="8"/>
  <c r="D83" i="8"/>
  <c r="E83" i="8"/>
  <c r="F83" i="8"/>
  <c r="L83" i="8"/>
  <c r="N83" i="8"/>
  <c r="O83" i="8"/>
  <c r="C84" i="8"/>
  <c r="D84" i="8"/>
  <c r="E84" i="8"/>
  <c r="F84" i="8"/>
  <c r="L84" i="8"/>
  <c r="N84" i="8"/>
  <c r="C85" i="8"/>
  <c r="D85" i="8"/>
  <c r="E85" i="8"/>
  <c r="F85" i="8"/>
  <c r="L85" i="8"/>
  <c r="N85" i="8"/>
  <c r="O85" i="8" s="1"/>
  <c r="C86" i="8"/>
  <c r="D86" i="8"/>
  <c r="E86" i="8"/>
  <c r="F86" i="8"/>
  <c r="L86" i="8"/>
  <c r="N86" i="8"/>
  <c r="P86" i="8" s="1"/>
  <c r="O86" i="8"/>
  <c r="C87" i="8"/>
  <c r="D87" i="8"/>
  <c r="E87" i="8"/>
  <c r="F87" i="8"/>
  <c r="L87" i="8"/>
  <c r="N87" i="8"/>
  <c r="P87" i="8" s="1"/>
  <c r="O87" i="8"/>
  <c r="C88" i="8"/>
  <c r="D88" i="8"/>
  <c r="E88" i="8"/>
  <c r="F88" i="8"/>
  <c r="L88" i="8"/>
  <c r="N88" i="8"/>
  <c r="C89" i="8"/>
  <c r="D89" i="8"/>
  <c r="E89" i="8"/>
  <c r="F89" i="8"/>
  <c r="L89" i="8"/>
  <c r="N89" i="8" s="1"/>
  <c r="C90" i="8"/>
  <c r="D90" i="8"/>
  <c r="E90" i="8"/>
  <c r="F90" i="8"/>
  <c r="L90" i="8"/>
  <c r="N90" i="8"/>
  <c r="C91" i="8"/>
  <c r="D91" i="8"/>
  <c r="E91" i="8"/>
  <c r="F91" i="8"/>
  <c r="L91" i="8"/>
  <c r="N91" i="8" s="1"/>
  <c r="O91" i="8" s="1"/>
  <c r="C92" i="8"/>
  <c r="D92" i="8"/>
  <c r="E92" i="8"/>
  <c r="F92" i="8"/>
  <c r="L92" i="8"/>
  <c r="N92" i="8"/>
  <c r="O92" i="8" s="1"/>
  <c r="C93" i="8"/>
  <c r="D93" i="8"/>
  <c r="E93" i="8"/>
  <c r="F93" i="8"/>
  <c r="L93" i="8"/>
  <c r="N93" i="8" s="1"/>
  <c r="O93" i="8" s="1"/>
  <c r="C94" i="8"/>
  <c r="D94" i="8"/>
  <c r="E94" i="8"/>
  <c r="F94" i="8"/>
  <c r="L94" i="8"/>
  <c r="N94" i="8"/>
  <c r="C95" i="8"/>
  <c r="D95" i="8"/>
  <c r="E95" i="8"/>
  <c r="F95" i="8"/>
  <c r="L95" i="8"/>
  <c r="N95" i="8"/>
  <c r="C96" i="8"/>
  <c r="D96" i="8"/>
  <c r="E96" i="8"/>
  <c r="F96" i="8"/>
  <c r="L96" i="8"/>
  <c r="N96" i="8"/>
  <c r="C97" i="8"/>
  <c r="D97" i="8"/>
  <c r="E97" i="8"/>
  <c r="F97" i="8"/>
  <c r="L97" i="8"/>
  <c r="N97" i="8"/>
  <c r="C98" i="8"/>
  <c r="D98" i="8"/>
  <c r="E98" i="8"/>
  <c r="F98" i="8"/>
  <c r="L98" i="8"/>
  <c r="N98" i="8"/>
  <c r="O98" i="8" s="1"/>
  <c r="C99" i="8"/>
  <c r="D99" i="8"/>
  <c r="E99" i="8"/>
  <c r="F99" i="8"/>
  <c r="L99" i="8"/>
  <c r="N99" i="8" s="1"/>
  <c r="C100" i="8"/>
  <c r="D100" i="8"/>
  <c r="E100" i="8"/>
  <c r="F100" i="8"/>
  <c r="L100" i="8"/>
  <c r="N100" i="8"/>
  <c r="C101" i="8"/>
  <c r="D101" i="8"/>
  <c r="E101" i="8"/>
  <c r="F101" i="8"/>
  <c r="L101" i="8"/>
  <c r="N101" i="8"/>
  <c r="O101" i="8" s="1"/>
  <c r="C102" i="8"/>
  <c r="D102" i="8"/>
  <c r="E102" i="8"/>
  <c r="F102" i="8"/>
  <c r="L102" i="8"/>
  <c r="N102" i="8"/>
  <c r="O102" i="8"/>
  <c r="C103" i="8"/>
  <c r="D103" i="8"/>
  <c r="E103" i="8"/>
  <c r="F103" i="8"/>
  <c r="L103" i="8"/>
  <c r="N103" i="8"/>
  <c r="C104" i="8"/>
  <c r="D104" i="8"/>
  <c r="E104" i="8"/>
  <c r="F104" i="8"/>
  <c r="L104" i="8"/>
  <c r="N104" i="8"/>
  <c r="C105" i="8"/>
  <c r="D105" i="8"/>
  <c r="E105" i="8"/>
  <c r="F105" i="8"/>
  <c r="L105" i="8"/>
  <c r="N105" i="8"/>
  <c r="C106" i="8"/>
  <c r="D106" i="8"/>
  <c r="E106" i="8"/>
  <c r="F106" i="8"/>
  <c r="L106" i="8"/>
  <c r="N106" i="8"/>
  <c r="C107" i="8"/>
  <c r="D107" i="8"/>
  <c r="E107" i="8"/>
  <c r="F107" i="8"/>
  <c r="L107" i="8"/>
  <c r="N107" i="8"/>
  <c r="O107" i="8"/>
  <c r="C108" i="8"/>
  <c r="D108" i="8"/>
  <c r="E108" i="8"/>
  <c r="F108" i="8"/>
  <c r="L108" i="8"/>
  <c r="N108" i="8" s="1"/>
  <c r="O108" i="8" s="1"/>
  <c r="C109" i="8"/>
  <c r="D109" i="8"/>
  <c r="E109" i="8"/>
  <c r="F109" i="8"/>
  <c r="L109" i="8"/>
  <c r="N109" i="8"/>
  <c r="O109" i="8" s="1"/>
  <c r="C110" i="8"/>
  <c r="D110" i="8"/>
  <c r="E110" i="8"/>
  <c r="F110" i="8"/>
  <c r="L110" i="8"/>
  <c r="N110" i="8"/>
  <c r="O110" i="8"/>
  <c r="C111" i="8"/>
  <c r="D111" i="8"/>
  <c r="E111" i="8"/>
  <c r="F111" i="8"/>
  <c r="L111" i="8"/>
  <c r="N111" i="8"/>
  <c r="O111" i="8"/>
  <c r="X112" i="7"/>
  <c r="W112" i="7"/>
  <c r="M112" i="7"/>
  <c r="K112" i="7"/>
  <c r="J112" i="7"/>
  <c r="I112" i="7"/>
  <c r="H112" i="7"/>
  <c r="G112" i="7"/>
  <c r="C42" i="7"/>
  <c r="D42" i="7"/>
  <c r="E42" i="7"/>
  <c r="F42" i="7"/>
  <c r="L42" i="7"/>
  <c r="N42" i="7" s="1"/>
  <c r="O42" i="7" s="1"/>
  <c r="C43" i="7"/>
  <c r="D43" i="7"/>
  <c r="E43" i="7"/>
  <c r="F43" i="7"/>
  <c r="L43" i="7"/>
  <c r="N43" i="7"/>
  <c r="O43" i="7" s="1"/>
  <c r="C44" i="7"/>
  <c r="D44" i="7"/>
  <c r="E44" i="7"/>
  <c r="F44" i="7"/>
  <c r="L44" i="7"/>
  <c r="N44" i="7"/>
  <c r="O44" i="7" s="1"/>
  <c r="C45" i="7"/>
  <c r="D45" i="7"/>
  <c r="E45" i="7"/>
  <c r="F45" i="7"/>
  <c r="L45" i="7"/>
  <c r="N45" i="7"/>
  <c r="O45" i="7" s="1"/>
  <c r="C46" i="7"/>
  <c r="D46" i="7"/>
  <c r="E46" i="7"/>
  <c r="F46" i="7"/>
  <c r="L46" i="7"/>
  <c r="N46" i="7"/>
  <c r="O46" i="7"/>
  <c r="C47" i="7"/>
  <c r="D47" i="7"/>
  <c r="E47" i="7"/>
  <c r="F47" i="7"/>
  <c r="L47" i="7"/>
  <c r="N47" i="7"/>
  <c r="C48" i="7"/>
  <c r="D48" i="7"/>
  <c r="E48" i="7"/>
  <c r="F48" i="7"/>
  <c r="L48" i="7"/>
  <c r="N48" i="7"/>
  <c r="C49" i="7"/>
  <c r="D49" i="7"/>
  <c r="E49" i="7"/>
  <c r="F49" i="7"/>
  <c r="L49" i="7"/>
  <c r="N49" i="7"/>
  <c r="C50" i="7"/>
  <c r="D50" i="7"/>
  <c r="E50" i="7"/>
  <c r="F50" i="7"/>
  <c r="L50" i="7"/>
  <c r="N50" i="7"/>
  <c r="C51" i="7"/>
  <c r="D51" i="7"/>
  <c r="E51" i="7"/>
  <c r="F51" i="7"/>
  <c r="L51" i="7"/>
  <c r="N51" i="7"/>
  <c r="O51" i="7"/>
  <c r="P51" i="7"/>
  <c r="C52" i="7"/>
  <c r="D52" i="7"/>
  <c r="E52" i="7"/>
  <c r="F52" i="7"/>
  <c r="L52" i="7"/>
  <c r="N52" i="7"/>
  <c r="O52" i="7"/>
  <c r="P52" i="7"/>
  <c r="C53" i="7"/>
  <c r="D53" i="7"/>
  <c r="E53" i="7"/>
  <c r="F53" i="7"/>
  <c r="L53" i="7"/>
  <c r="N53" i="7"/>
  <c r="C54" i="7"/>
  <c r="D54" i="7"/>
  <c r="E54" i="7"/>
  <c r="F54" i="7"/>
  <c r="L54" i="7"/>
  <c r="N54" i="7"/>
  <c r="O54" i="7" s="1"/>
  <c r="C55" i="7"/>
  <c r="D55" i="7"/>
  <c r="E55" i="7"/>
  <c r="F55" i="7"/>
  <c r="L55" i="7"/>
  <c r="N55" i="7"/>
  <c r="C56" i="7"/>
  <c r="D56" i="7"/>
  <c r="E56" i="7"/>
  <c r="F56" i="7"/>
  <c r="L56" i="7"/>
  <c r="N56" i="7" s="1"/>
  <c r="C57" i="7"/>
  <c r="D57" i="7"/>
  <c r="E57" i="7"/>
  <c r="F57" i="7"/>
  <c r="L57" i="7"/>
  <c r="N57" i="7"/>
  <c r="C58" i="7"/>
  <c r="D58" i="7"/>
  <c r="E58" i="7"/>
  <c r="F58" i="7"/>
  <c r="L58" i="7"/>
  <c r="N58" i="7" s="1"/>
  <c r="C59" i="7"/>
  <c r="D59" i="7"/>
  <c r="E59" i="7"/>
  <c r="F59" i="7"/>
  <c r="L59" i="7"/>
  <c r="N59" i="7"/>
  <c r="P59" i="7" s="1"/>
  <c r="O59" i="7"/>
  <c r="C60" i="7"/>
  <c r="D60" i="7"/>
  <c r="E60" i="7"/>
  <c r="F60" i="7"/>
  <c r="L60" i="7"/>
  <c r="N60" i="7"/>
  <c r="P60" i="7" s="1"/>
  <c r="O60" i="7"/>
  <c r="C61" i="7"/>
  <c r="D61" i="7"/>
  <c r="E61" i="7"/>
  <c r="F61" i="7"/>
  <c r="L61" i="7"/>
  <c r="N61" i="7"/>
  <c r="C62" i="7"/>
  <c r="D62" i="7"/>
  <c r="E62" i="7"/>
  <c r="F62" i="7"/>
  <c r="L62" i="7"/>
  <c r="N62" i="7" s="1"/>
  <c r="O62" i="7" s="1"/>
  <c r="C63" i="7"/>
  <c r="D63" i="7"/>
  <c r="E63" i="7"/>
  <c r="F63" i="7"/>
  <c r="L63" i="7"/>
  <c r="N63" i="7"/>
  <c r="C64" i="7"/>
  <c r="D64" i="7"/>
  <c r="E64" i="7"/>
  <c r="F64" i="7"/>
  <c r="L64" i="7"/>
  <c r="N64" i="7"/>
  <c r="C65" i="7"/>
  <c r="D65" i="7"/>
  <c r="E65" i="7"/>
  <c r="F65" i="7"/>
  <c r="L65" i="7"/>
  <c r="N65" i="7"/>
  <c r="C66" i="7"/>
  <c r="D66" i="7"/>
  <c r="E66" i="7"/>
  <c r="F66" i="7"/>
  <c r="L66" i="7"/>
  <c r="N66" i="7"/>
  <c r="C67" i="7"/>
  <c r="D67" i="7"/>
  <c r="E67" i="7"/>
  <c r="F67" i="7"/>
  <c r="L67" i="7"/>
  <c r="N67" i="7"/>
  <c r="C68" i="7"/>
  <c r="D68" i="7"/>
  <c r="E68" i="7"/>
  <c r="F68" i="7"/>
  <c r="L68" i="7"/>
  <c r="N68" i="7"/>
  <c r="O68" i="7"/>
  <c r="P68" i="7"/>
  <c r="C69" i="7"/>
  <c r="D69" i="7"/>
  <c r="E69" i="7"/>
  <c r="F69" i="7"/>
  <c r="L69" i="7"/>
  <c r="N69" i="7"/>
  <c r="O69" i="7"/>
  <c r="C70" i="7"/>
  <c r="D70" i="7"/>
  <c r="E70" i="7"/>
  <c r="F70" i="7"/>
  <c r="L70" i="7"/>
  <c r="N70" i="7" s="1"/>
  <c r="O70" i="7" s="1"/>
  <c r="C71" i="7"/>
  <c r="D71" i="7"/>
  <c r="E71" i="7"/>
  <c r="F71" i="7"/>
  <c r="L71" i="7"/>
  <c r="N71" i="7"/>
  <c r="C72" i="7"/>
  <c r="D72" i="7"/>
  <c r="E72" i="7"/>
  <c r="F72" i="7"/>
  <c r="L72" i="7"/>
  <c r="N72" i="7"/>
  <c r="C73" i="7"/>
  <c r="D73" i="7"/>
  <c r="E73" i="7"/>
  <c r="F73" i="7"/>
  <c r="L73" i="7"/>
  <c r="N73" i="7"/>
  <c r="C74" i="7"/>
  <c r="D74" i="7"/>
  <c r="E74" i="7"/>
  <c r="F74" i="7"/>
  <c r="L74" i="7"/>
  <c r="N74" i="7"/>
  <c r="C75" i="7"/>
  <c r="D75" i="7"/>
  <c r="E75" i="7"/>
  <c r="F75" i="7"/>
  <c r="L75" i="7"/>
  <c r="N75" i="7"/>
  <c r="C76" i="7"/>
  <c r="D76" i="7"/>
  <c r="E76" i="7"/>
  <c r="F76" i="7"/>
  <c r="L76" i="7"/>
  <c r="N76" i="7"/>
  <c r="O76" i="7"/>
  <c r="P76" i="7"/>
  <c r="C77" i="7"/>
  <c r="D77" i="7"/>
  <c r="E77" i="7"/>
  <c r="F77" i="7"/>
  <c r="L77" i="7"/>
  <c r="N77" i="7"/>
  <c r="O77" i="7"/>
  <c r="C78" i="7"/>
  <c r="D78" i="7"/>
  <c r="E78" i="7"/>
  <c r="F78" i="7"/>
  <c r="L78" i="7"/>
  <c r="N78" i="7" s="1"/>
  <c r="C79" i="7"/>
  <c r="D79" i="7"/>
  <c r="E79" i="7"/>
  <c r="F79" i="7"/>
  <c r="L79" i="7"/>
  <c r="N79" i="7"/>
  <c r="O79" i="7"/>
  <c r="C80" i="7"/>
  <c r="D80" i="7"/>
  <c r="E80" i="7"/>
  <c r="F80" i="7"/>
  <c r="L80" i="7"/>
  <c r="N80" i="7"/>
  <c r="O80" i="7"/>
  <c r="P80" i="7"/>
  <c r="C81" i="7"/>
  <c r="D81" i="7"/>
  <c r="E81" i="7"/>
  <c r="F81" i="7"/>
  <c r="L81" i="7"/>
  <c r="N81" i="7"/>
  <c r="O81" i="7"/>
  <c r="C82" i="7"/>
  <c r="D82" i="7"/>
  <c r="E82" i="7"/>
  <c r="F82" i="7"/>
  <c r="L82" i="7"/>
  <c r="N82" i="7" s="1"/>
  <c r="C83" i="7"/>
  <c r="D83" i="7"/>
  <c r="E83" i="7"/>
  <c r="F83" i="7"/>
  <c r="L83" i="7"/>
  <c r="N83" i="7"/>
  <c r="O83" i="7"/>
  <c r="C84" i="7"/>
  <c r="D84" i="7"/>
  <c r="E84" i="7"/>
  <c r="F84" i="7"/>
  <c r="L84" i="7"/>
  <c r="N84" i="7"/>
  <c r="O84" i="7"/>
  <c r="P84" i="7"/>
  <c r="C85" i="7"/>
  <c r="D85" i="7"/>
  <c r="E85" i="7"/>
  <c r="F85" i="7"/>
  <c r="L85" i="7"/>
  <c r="N85" i="7"/>
  <c r="O85" i="7"/>
  <c r="C86" i="7"/>
  <c r="D86" i="7"/>
  <c r="E86" i="7"/>
  <c r="F86" i="7"/>
  <c r="L86" i="7"/>
  <c r="N86" i="7" s="1"/>
  <c r="C87" i="7"/>
  <c r="D87" i="7"/>
  <c r="E87" i="7"/>
  <c r="F87" i="7"/>
  <c r="L87" i="7"/>
  <c r="N87" i="7"/>
  <c r="O87" i="7"/>
  <c r="C88" i="7"/>
  <c r="D88" i="7"/>
  <c r="E88" i="7"/>
  <c r="F88" i="7"/>
  <c r="L88" i="7"/>
  <c r="N88" i="7"/>
  <c r="C89" i="7"/>
  <c r="D89" i="7"/>
  <c r="E89" i="7"/>
  <c r="F89" i="7"/>
  <c r="L89" i="7"/>
  <c r="N89" i="7"/>
  <c r="C90" i="7"/>
  <c r="D90" i="7"/>
  <c r="E90" i="7"/>
  <c r="F90" i="7"/>
  <c r="L90" i="7"/>
  <c r="N90" i="7" s="1"/>
  <c r="C91" i="7"/>
  <c r="D91" i="7"/>
  <c r="E91" i="7"/>
  <c r="F91" i="7"/>
  <c r="L91" i="7"/>
  <c r="N91" i="7"/>
  <c r="C92" i="7"/>
  <c r="D92" i="7"/>
  <c r="E92" i="7"/>
  <c r="F92" i="7"/>
  <c r="L92" i="7"/>
  <c r="N92" i="7" s="1"/>
  <c r="C93" i="7"/>
  <c r="D93" i="7"/>
  <c r="E93" i="7"/>
  <c r="F93" i="7"/>
  <c r="L93" i="7"/>
  <c r="N93" i="7"/>
  <c r="O93" i="7"/>
  <c r="C94" i="7"/>
  <c r="D94" i="7"/>
  <c r="E94" i="7"/>
  <c r="F94" i="7"/>
  <c r="L94" i="7"/>
  <c r="N94" i="7"/>
  <c r="O94" i="7"/>
  <c r="C95" i="7"/>
  <c r="D95" i="7"/>
  <c r="E95" i="7"/>
  <c r="F95" i="7"/>
  <c r="L95" i="7"/>
  <c r="N95" i="7" s="1"/>
  <c r="O95" i="7" s="1"/>
  <c r="C96" i="7"/>
  <c r="D96" i="7"/>
  <c r="E96" i="7"/>
  <c r="F96" i="7"/>
  <c r="L96" i="7"/>
  <c r="N96" i="7"/>
  <c r="O96" i="7" s="1"/>
  <c r="C97" i="7"/>
  <c r="D97" i="7"/>
  <c r="E97" i="7"/>
  <c r="F97" i="7"/>
  <c r="L97" i="7"/>
  <c r="N97" i="7"/>
  <c r="C98" i="7"/>
  <c r="D98" i="7"/>
  <c r="E98" i="7"/>
  <c r="F98" i="7"/>
  <c r="L98" i="7"/>
  <c r="N98" i="7" s="1"/>
  <c r="C99" i="7"/>
  <c r="D99" i="7"/>
  <c r="E99" i="7"/>
  <c r="F99" i="7"/>
  <c r="L99" i="7"/>
  <c r="N99" i="7"/>
  <c r="C100" i="7"/>
  <c r="D100" i="7"/>
  <c r="E100" i="7"/>
  <c r="F100" i="7"/>
  <c r="L100" i="7"/>
  <c r="N100" i="7" s="1"/>
  <c r="O100" i="7" s="1"/>
  <c r="C101" i="7"/>
  <c r="D101" i="7"/>
  <c r="E101" i="7"/>
  <c r="F101" i="7"/>
  <c r="L101" i="7"/>
  <c r="N101" i="7"/>
  <c r="C102" i="7"/>
  <c r="D102" i="7"/>
  <c r="E102" i="7"/>
  <c r="F102" i="7"/>
  <c r="L102" i="7"/>
  <c r="N102" i="7" s="1"/>
  <c r="C103" i="7"/>
  <c r="D103" i="7"/>
  <c r="E103" i="7"/>
  <c r="F103" i="7"/>
  <c r="L103" i="7"/>
  <c r="N103" i="7"/>
  <c r="O103" i="7"/>
  <c r="C104" i="7"/>
  <c r="D104" i="7"/>
  <c r="E104" i="7"/>
  <c r="F104" i="7"/>
  <c r="L104" i="7"/>
  <c r="N104" i="7"/>
  <c r="O104" i="7"/>
  <c r="C105" i="7"/>
  <c r="D105" i="7"/>
  <c r="E105" i="7"/>
  <c r="F105" i="7"/>
  <c r="L105" i="7"/>
  <c r="N105" i="7" s="1"/>
  <c r="C106" i="7"/>
  <c r="D106" i="7"/>
  <c r="E106" i="7"/>
  <c r="F106" i="7"/>
  <c r="L106" i="7"/>
  <c r="N106" i="7"/>
  <c r="C107" i="7"/>
  <c r="D107" i="7"/>
  <c r="E107" i="7"/>
  <c r="F107" i="7"/>
  <c r="L107" i="7"/>
  <c r="N107" i="7" s="1"/>
  <c r="C108" i="7"/>
  <c r="D108" i="7"/>
  <c r="E108" i="7"/>
  <c r="F108" i="7"/>
  <c r="L108" i="7"/>
  <c r="N108" i="7"/>
  <c r="C109" i="7"/>
  <c r="D109" i="7"/>
  <c r="E109" i="7"/>
  <c r="F109" i="7"/>
  <c r="L109" i="7"/>
  <c r="N109" i="7" s="1"/>
  <c r="C110" i="7"/>
  <c r="D110" i="7"/>
  <c r="E110" i="7"/>
  <c r="F110" i="7"/>
  <c r="L110" i="7"/>
  <c r="N110" i="7"/>
  <c r="C111" i="7"/>
  <c r="D111" i="7"/>
  <c r="E111" i="7"/>
  <c r="F111" i="7"/>
  <c r="L111" i="7"/>
  <c r="N111" i="7"/>
  <c r="O111" i="7" s="1"/>
  <c r="X112" i="6"/>
  <c r="W112" i="6"/>
  <c r="M112" i="6"/>
  <c r="K112" i="6"/>
  <c r="J112" i="6"/>
  <c r="I112" i="6"/>
  <c r="H112" i="6"/>
  <c r="G112" i="6"/>
  <c r="C42" i="6"/>
  <c r="D42" i="6"/>
  <c r="E42" i="6"/>
  <c r="F42" i="6"/>
  <c r="L42" i="6"/>
  <c r="N42" i="6"/>
  <c r="O42" i="6"/>
  <c r="C43" i="6"/>
  <c r="D43" i="6"/>
  <c r="E43" i="6"/>
  <c r="F43" i="6"/>
  <c r="L43" i="6"/>
  <c r="N43" i="6"/>
  <c r="C44" i="6"/>
  <c r="D44" i="6"/>
  <c r="E44" i="6"/>
  <c r="F44" i="6"/>
  <c r="L44" i="6"/>
  <c r="N44" i="6"/>
  <c r="C45" i="6"/>
  <c r="D45" i="6"/>
  <c r="E45" i="6"/>
  <c r="F45" i="6"/>
  <c r="L45" i="6"/>
  <c r="N45" i="6"/>
  <c r="C46" i="6"/>
  <c r="D46" i="6"/>
  <c r="E46" i="6"/>
  <c r="F46" i="6"/>
  <c r="L46" i="6"/>
  <c r="N46" i="6"/>
  <c r="C47" i="6"/>
  <c r="D47" i="6"/>
  <c r="E47" i="6"/>
  <c r="F47" i="6"/>
  <c r="L47" i="6"/>
  <c r="N47" i="6"/>
  <c r="O47" i="6"/>
  <c r="C48" i="6"/>
  <c r="D48" i="6"/>
  <c r="E48" i="6"/>
  <c r="F48" i="6"/>
  <c r="L48" i="6"/>
  <c r="N48" i="6" s="1"/>
  <c r="C49" i="6"/>
  <c r="D49" i="6"/>
  <c r="E49" i="6"/>
  <c r="F49" i="6"/>
  <c r="L49" i="6"/>
  <c r="N49" i="6" s="1"/>
  <c r="C50" i="6"/>
  <c r="D50" i="6"/>
  <c r="E50" i="6"/>
  <c r="F50" i="6"/>
  <c r="L50" i="6"/>
  <c r="N50" i="6"/>
  <c r="O50" i="6"/>
  <c r="C51" i="6"/>
  <c r="D51" i="6"/>
  <c r="E51" i="6"/>
  <c r="F51" i="6"/>
  <c r="L51" i="6"/>
  <c r="N51" i="6"/>
  <c r="O51" i="6"/>
  <c r="C52" i="6"/>
  <c r="D52" i="6"/>
  <c r="E52" i="6"/>
  <c r="F52" i="6"/>
  <c r="L52" i="6"/>
  <c r="N52" i="6" s="1"/>
  <c r="O52" i="6" s="1"/>
  <c r="C53" i="6"/>
  <c r="D53" i="6"/>
  <c r="E53" i="6"/>
  <c r="F53" i="6"/>
  <c r="L53" i="6"/>
  <c r="N53" i="6"/>
  <c r="C54" i="6"/>
  <c r="D54" i="6"/>
  <c r="E54" i="6"/>
  <c r="F54" i="6"/>
  <c r="L54" i="6"/>
  <c r="N54" i="6"/>
  <c r="C55" i="6"/>
  <c r="D55" i="6"/>
  <c r="E55" i="6"/>
  <c r="F55" i="6"/>
  <c r="L55" i="6"/>
  <c r="N55" i="6"/>
  <c r="O55" i="6" s="1"/>
  <c r="C56" i="6"/>
  <c r="D56" i="6"/>
  <c r="E56" i="6"/>
  <c r="F56" i="6"/>
  <c r="L56" i="6"/>
  <c r="N56" i="6"/>
  <c r="O56" i="6"/>
  <c r="C57" i="6"/>
  <c r="D57" i="6"/>
  <c r="E57" i="6"/>
  <c r="F57" i="6"/>
  <c r="L57" i="6"/>
  <c r="N57" i="6"/>
  <c r="O57" i="6"/>
  <c r="C58" i="6"/>
  <c r="D58" i="6"/>
  <c r="E58" i="6"/>
  <c r="F58" i="6"/>
  <c r="L58" i="6"/>
  <c r="N58" i="6" s="1"/>
  <c r="O58" i="6" s="1"/>
  <c r="C59" i="6"/>
  <c r="D59" i="6"/>
  <c r="E59" i="6"/>
  <c r="F59" i="6"/>
  <c r="L59" i="6"/>
  <c r="N59" i="6"/>
  <c r="O59" i="6" s="1"/>
  <c r="C60" i="6"/>
  <c r="D60" i="6"/>
  <c r="E60" i="6"/>
  <c r="F60" i="6"/>
  <c r="L60" i="6"/>
  <c r="N60" i="6"/>
  <c r="O60" i="6"/>
  <c r="C61" i="6"/>
  <c r="D61" i="6"/>
  <c r="E61" i="6"/>
  <c r="F61" i="6"/>
  <c r="L61" i="6"/>
  <c r="N61" i="6"/>
  <c r="C62" i="6"/>
  <c r="D62" i="6"/>
  <c r="E62" i="6"/>
  <c r="F62" i="6"/>
  <c r="L62" i="6"/>
  <c r="N62" i="6"/>
  <c r="O62" i="6" s="1"/>
  <c r="C63" i="6"/>
  <c r="D63" i="6"/>
  <c r="E63" i="6"/>
  <c r="F63" i="6"/>
  <c r="L63" i="6"/>
  <c r="N63" i="6"/>
  <c r="C64" i="6"/>
  <c r="D64" i="6"/>
  <c r="E64" i="6"/>
  <c r="F64" i="6"/>
  <c r="L64" i="6"/>
  <c r="N64" i="6" s="1"/>
  <c r="O64" i="6" s="1"/>
  <c r="C65" i="6"/>
  <c r="D65" i="6"/>
  <c r="E65" i="6"/>
  <c r="F65" i="6"/>
  <c r="L65" i="6"/>
  <c r="N65" i="6"/>
  <c r="O65" i="6" s="1"/>
  <c r="C66" i="6"/>
  <c r="D66" i="6"/>
  <c r="E66" i="6"/>
  <c r="F66" i="6"/>
  <c r="L66" i="6"/>
  <c r="N66" i="6"/>
  <c r="O66" i="6"/>
  <c r="C67" i="6"/>
  <c r="D67" i="6"/>
  <c r="E67" i="6"/>
  <c r="F67" i="6"/>
  <c r="L67" i="6"/>
  <c r="N67" i="6"/>
  <c r="O67" i="6"/>
  <c r="C68" i="6"/>
  <c r="D68" i="6"/>
  <c r="E68" i="6"/>
  <c r="F68" i="6"/>
  <c r="L68" i="6"/>
  <c r="N68" i="6" s="1"/>
  <c r="C69" i="6"/>
  <c r="D69" i="6"/>
  <c r="E69" i="6"/>
  <c r="F69" i="6"/>
  <c r="L69" i="6"/>
  <c r="N69" i="6" s="1"/>
  <c r="C70" i="6"/>
  <c r="D70" i="6"/>
  <c r="E70" i="6"/>
  <c r="F70" i="6"/>
  <c r="L70" i="6"/>
  <c r="N70" i="6"/>
  <c r="O70" i="6"/>
  <c r="C71" i="6"/>
  <c r="D71" i="6"/>
  <c r="E71" i="6"/>
  <c r="F71" i="6"/>
  <c r="L71" i="6"/>
  <c r="N71" i="6"/>
  <c r="C72" i="6"/>
  <c r="D72" i="6"/>
  <c r="E72" i="6"/>
  <c r="F72" i="6"/>
  <c r="L72" i="6"/>
  <c r="N72" i="6"/>
  <c r="O72" i="6" s="1"/>
  <c r="C73" i="6"/>
  <c r="D73" i="6"/>
  <c r="E73" i="6"/>
  <c r="F73" i="6"/>
  <c r="L73" i="6"/>
  <c r="N73" i="6"/>
  <c r="O73" i="6"/>
  <c r="C74" i="6"/>
  <c r="D74" i="6"/>
  <c r="E74" i="6"/>
  <c r="F74" i="6"/>
  <c r="L74" i="6"/>
  <c r="N74" i="6"/>
  <c r="O74" i="6"/>
  <c r="C75" i="6"/>
  <c r="D75" i="6"/>
  <c r="E75" i="6"/>
  <c r="F75" i="6"/>
  <c r="L75" i="6"/>
  <c r="N75" i="6" s="1"/>
  <c r="O75" i="6" s="1"/>
  <c r="C76" i="6"/>
  <c r="D76" i="6"/>
  <c r="E76" i="6"/>
  <c r="F76" i="6"/>
  <c r="L76" i="6"/>
  <c r="N76" i="6"/>
  <c r="O76" i="6" s="1"/>
  <c r="C77" i="6"/>
  <c r="D77" i="6"/>
  <c r="E77" i="6"/>
  <c r="F77" i="6"/>
  <c r="L77" i="6"/>
  <c r="N77" i="6" s="1"/>
  <c r="O77" i="6" s="1"/>
  <c r="C78" i="6"/>
  <c r="D78" i="6"/>
  <c r="E78" i="6"/>
  <c r="F78" i="6"/>
  <c r="L78" i="6"/>
  <c r="N78" i="6"/>
  <c r="O78" i="6"/>
  <c r="C79" i="6"/>
  <c r="D79" i="6"/>
  <c r="E79" i="6"/>
  <c r="F79" i="6"/>
  <c r="L79" i="6"/>
  <c r="N79" i="6" s="1"/>
  <c r="O79" i="6" s="1"/>
  <c r="C80" i="6"/>
  <c r="D80" i="6"/>
  <c r="E80" i="6"/>
  <c r="F80" i="6"/>
  <c r="L80" i="6"/>
  <c r="N80" i="6" s="1"/>
  <c r="O80" i="6" s="1"/>
  <c r="C81" i="6"/>
  <c r="D81" i="6"/>
  <c r="E81" i="6"/>
  <c r="F81" i="6"/>
  <c r="L81" i="6"/>
  <c r="N81" i="6"/>
  <c r="O81" i="6" s="1"/>
  <c r="C82" i="6"/>
  <c r="D82" i="6"/>
  <c r="E82" i="6"/>
  <c r="F82" i="6"/>
  <c r="L82" i="6"/>
  <c r="N82" i="6"/>
  <c r="C83" i="6"/>
  <c r="D83" i="6"/>
  <c r="E83" i="6"/>
  <c r="F83" i="6"/>
  <c r="L83" i="6"/>
  <c r="N83" i="6"/>
  <c r="C84" i="6"/>
  <c r="D84" i="6"/>
  <c r="E84" i="6"/>
  <c r="F84" i="6"/>
  <c r="L84" i="6"/>
  <c r="N84" i="6"/>
  <c r="C85" i="6"/>
  <c r="D85" i="6"/>
  <c r="E85" i="6"/>
  <c r="F85" i="6"/>
  <c r="L85" i="6"/>
  <c r="N85" i="6" s="1"/>
  <c r="O85" i="6" s="1"/>
  <c r="C86" i="6"/>
  <c r="D86" i="6"/>
  <c r="E86" i="6"/>
  <c r="F86" i="6"/>
  <c r="L86" i="6"/>
  <c r="N86" i="6"/>
  <c r="O86" i="6" s="1"/>
  <c r="C87" i="6"/>
  <c r="D87" i="6"/>
  <c r="E87" i="6"/>
  <c r="F87" i="6"/>
  <c r="L87" i="6"/>
  <c r="N87" i="6"/>
  <c r="O87" i="6" s="1"/>
  <c r="C88" i="6"/>
  <c r="D88" i="6"/>
  <c r="E88" i="6"/>
  <c r="F88" i="6"/>
  <c r="L88" i="6"/>
  <c r="N88" i="6"/>
  <c r="C89" i="6"/>
  <c r="D89" i="6"/>
  <c r="E89" i="6"/>
  <c r="F89" i="6"/>
  <c r="L89" i="6"/>
  <c r="N89" i="6"/>
  <c r="O89" i="6"/>
  <c r="C90" i="6"/>
  <c r="D90" i="6"/>
  <c r="E90" i="6"/>
  <c r="F90" i="6"/>
  <c r="L90" i="6"/>
  <c r="N90" i="6" s="1"/>
  <c r="O90" i="6" s="1"/>
  <c r="C91" i="6"/>
  <c r="D91" i="6"/>
  <c r="E91" i="6"/>
  <c r="F91" i="6"/>
  <c r="L91" i="6"/>
  <c r="N91" i="6" s="1"/>
  <c r="O91" i="6" s="1"/>
  <c r="P91" i="6"/>
  <c r="R91" i="6" s="1"/>
  <c r="C92" i="6"/>
  <c r="D92" i="6"/>
  <c r="E92" i="6"/>
  <c r="F92" i="6"/>
  <c r="L92" i="6"/>
  <c r="N92" i="6"/>
  <c r="C93" i="6"/>
  <c r="D93" i="6"/>
  <c r="E93" i="6"/>
  <c r="F93" i="6"/>
  <c r="L93" i="6"/>
  <c r="N93" i="6"/>
  <c r="O93" i="6" s="1"/>
  <c r="C94" i="6"/>
  <c r="D94" i="6"/>
  <c r="E94" i="6"/>
  <c r="F94" i="6"/>
  <c r="L94" i="6"/>
  <c r="N94" i="6"/>
  <c r="O94" i="6" s="1"/>
  <c r="C95" i="6"/>
  <c r="D95" i="6"/>
  <c r="E95" i="6"/>
  <c r="F95" i="6"/>
  <c r="L95" i="6"/>
  <c r="N95" i="6"/>
  <c r="O95" i="6" s="1"/>
  <c r="C96" i="6"/>
  <c r="D96" i="6"/>
  <c r="E96" i="6"/>
  <c r="F96" i="6"/>
  <c r="L96" i="6"/>
  <c r="N96" i="6"/>
  <c r="C97" i="6"/>
  <c r="D97" i="6"/>
  <c r="E97" i="6"/>
  <c r="F97" i="6"/>
  <c r="L97" i="6"/>
  <c r="N97" i="6" s="1"/>
  <c r="O97" i="6" s="1"/>
  <c r="C98" i="6"/>
  <c r="D98" i="6"/>
  <c r="E98" i="6"/>
  <c r="F98" i="6"/>
  <c r="L98" i="6"/>
  <c r="N98" i="6"/>
  <c r="P98" i="6" s="1"/>
  <c r="C99" i="6"/>
  <c r="D99" i="6"/>
  <c r="E99" i="6"/>
  <c r="F99" i="6"/>
  <c r="L99" i="6"/>
  <c r="N99" i="6" s="1"/>
  <c r="O99" i="6" s="1"/>
  <c r="C100" i="6"/>
  <c r="D100" i="6"/>
  <c r="E100" i="6"/>
  <c r="F100" i="6"/>
  <c r="L100" i="6"/>
  <c r="N100" i="6"/>
  <c r="O100" i="6" s="1"/>
  <c r="C101" i="6"/>
  <c r="D101" i="6"/>
  <c r="E101" i="6"/>
  <c r="F101" i="6"/>
  <c r="L101" i="6"/>
  <c r="N101" i="6"/>
  <c r="O101" i="6" s="1"/>
  <c r="C102" i="6"/>
  <c r="D102" i="6"/>
  <c r="E102" i="6"/>
  <c r="F102" i="6"/>
  <c r="L102" i="6"/>
  <c r="N102" i="6"/>
  <c r="O102" i="6"/>
  <c r="P102" i="6" s="1"/>
  <c r="C103" i="6"/>
  <c r="D103" i="6"/>
  <c r="E103" i="6"/>
  <c r="F103" i="6"/>
  <c r="L103" i="6"/>
  <c r="N103" i="6" s="1"/>
  <c r="O103" i="6" s="1"/>
  <c r="C104" i="6"/>
  <c r="D104" i="6"/>
  <c r="E104" i="6"/>
  <c r="F104" i="6"/>
  <c r="L104" i="6"/>
  <c r="N104" i="6" s="1"/>
  <c r="O104" i="6" s="1"/>
  <c r="C105" i="6"/>
  <c r="D105" i="6"/>
  <c r="E105" i="6"/>
  <c r="F105" i="6"/>
  <c r="L105" i="6"/>
  <c r="N105" i="6"/>
  <c r="O105" i="6"/>
  <c r="C106" i="6"/>
  <c r="D106" i="6"/>
  <c r="E106" i="6"/>
  <c r="F106" i="6"/>
  <c r="L106" i="6"/>
  <c r="N106" i="6" s="1"/>
  <c r="C107" i="6"/>
  <c r="D107" i="6"/>
  <c r="E107" i="6"/>
  <c r="F107" i="6"/>
  <c r="L107" i="6"/>
  <c r="N107" i="6"/>
  <c r="O107" i="6" s="1"/>
  <c r="P107" i="6" s="1"/>
  <c r="C108" i="6"/>
  <c r="D108" i="6"/>
  <c r="E108" i="6"/>
  <c r="F108" i="6"/>
  <c r="L108" i="6"/>
  <c r="N108" i="6"/>
  <c r="O108" i="6"/>
  <c r="C109" i="6"/>
  <c r="D109" i="6"/>
  <c r="E109" i="6"/>
  <c r="F109" i="6"/>
  <c r="L109" i="6"/>
  <c r="N109" i="6" s="1"/>
  <c r="O109" i="6" s="1"/>
  <c r="C110" i="6"/>
  <c r="D110" i="6"/>
  <c r="E110" i="6"/>
  <c r="F110" i="6"/>
  <c r="L110" i="6"/>
  <c r="N110" i="6"/>
  <c r="O110" i="6" s="1"/>
  <c r="C111" i="6"/>
  <c r="D111" i="6"/>
  <c r="E111" i="6"/>
  <c r="F111" i="6"/>
  <c r="L111" i="6"/>
  <c r="N111" i="6"/>
  <c r="O111" i="6"/>
  <c r="P111" i="6"/>
  <c r="R111" i="6" s="1"/>
  <c r="X112" i="5"/>
  <c r="W112" i="5"/>
  <c r="M112" i="5"/>
  <c r="K112" i="5"/>
  <c r="J112" i="5"/>
  <c r="I112" i="5"/>
  <c r="H112" i="5"/>
  <c r="G112" i="5"/>
  <c r="C42" i="5"/>
  <c r="D42" i="5"/>
  <c r="E42" i="5"/>
  <c r="F42" i="5"/>
  <c r="L42" i="5"/>
  <c r="N42" i="5"/>
  <c r="O42" i="5"/>
  <c r="C43" i="5"/>
  <c r="D43" i="5"/>
  <c r="E43" i="5"/>
  <c r="F43" i="5"/>
  <c r="L43" i="5"/>
  <c r="N43" i="5" s="1"/>
  <c r="C44" i="5"/>
  <c r="D44" i="5"/>
  <c r="E44" i="5"/>
  <c r="F44" i="5"/>
  <c r="L44" i="5"/>
  <c r="N44" i="5"/>
  <c r="O44" i="5" s="1"/>
  <c r="C45" i="5"/>
  <c r="D45" i="5"/>
  <c r="E45" i="5"/>
  <c r="F45" i="5"/>
  <c r="L45" i="5"/>
  <c r="N45" i="5"/>
  <c r="C46" i="5"/>
  <c r="D46" i="5"/>
  <c r="E46" i="5"/>
  <c r="F46" i="5"/>
  <c r="L46" i="5"/>
  <c r="N46" i="5"/>
  <c r="O46" i="5" s="1"/>
  <c r="C47" i="5"/>
  <c r="D47" i="5"/>
  <c r="E47" i="5"/>
  <c r="F47" i="5"/>
  <c r="L47" i="5"/>
  <c r="N47" i="5"/>
  <c r="O47" i="5" s="1"/>
  <c r="P47" i="5" s="1"/>
  <c r="Q47" i="5" s="1"/>
  <c r="C48" i="5"/>
  <c r="D48" i="5"/>
  <c r="E48" i="5"/>
  <c r="F48" i="5"/>
  <c r="L48" i="5"/>
  <c r="N48" i="5"/>
  <c r="O48" i="5"/>
  <c r="C49" i="5"/>
  <c r="D49" i="5"/>
  <c r="E49" i="5"/>
  <c r="F49" i="5"/>
  <c r="L49" i="5"/>
  <c r="N49" i="5" s="1"/>
  <c r="C50" i="5"/>
  <c r="D50" i="5"/>
  <c r="E50" i="5"/>
  <c r="F50" i="5"/>
  <c r="L50" i="5"/>
  <c r="N50" i="5"/>
  <c r="O50" i="5" s="1"/>
  <c r="C51" i="5"/>
  <c r="D51" i="5"/>
  <c r="E51" i="5"/>
  <c r="F51" i="5"/>
  <c r="L51" i="5"/>
  <c r="N51" i="5"/>
  <c r="O51" i="5"/>
  <c r="P51" i="5" s="1"/>
  <c r="Q51" i="5" s="1"/>
  <c r="C52" i="5"/>
  <c r="D52" i="5"/>
  <c r="E52" i="5"/>
  <c r="F52" i="5"/>
  <c r="L52" i="5"/>
  <c r="N52" i="5" s="1"/>
  <c r="O52" i="5" s="1"/>
  <c r="C53" i="5"/>
  <c r="D53" i="5"/>
  <c r="E53" i="5"/>
  <c r="F53" i="5"/>
  <c r="L53" i="5"/>
  <c r="N53" i="5" s="1"/>
  <c r="C54" i="5"/>
  <c r="D54" i="5"/>
  <c r="E54" i="5"/>
  <c r="F54" i="5"/>
  <c r="L54" i="5"/>
  <c r="N54" i="5"/>
  <c r="O54" i="5"/>
  <c r="C55" i="5"/>
  <c r="D55" i="5"/>
  <c r="E55" i="5"/>
  <c r="F55" i="5"/>
  <c r="L55" i="5"/>
  <c r="N55" i="5" s="1"/>
  <c r="O55" i="5" s="1"/>
  <c r="C56" i="5"/>
  <c r="D56" i="5"/>
  <c r="E56" i="5"/>
  <c r="F56" i="5"/>
  <c r="L56" i="5"/>
  <c r="N56" i="5"/>
  <c r="O56" i="5" s="1"/>
  <c r="C57" i="5"/>
  <c r="D57" i="5"/>
  <c r="E57" i="5"/>
  <c r="F57" i="5"/>
  <c r="L57" i="5"/>
  <c r="N57" i="5"/>
  <c r="C58" i="5"/>
  <c r="D58" i="5"/>
  <c r="E58" i="5"/>
  <c r="F58" i="5"/>
  <c r="L58" i="5"/>
  <c r="N58" i="5" s="1"/>
  <c r="O58" i="5" s="1"/>
  <c r="C59" i="5"/>
  <c r="D59" i="5"/>
  <c r="E59" i="5"/>
  <c r="F59" i="5"/>
  <c r="L59" i="5"/>
  <c r="N59" i="5" s="1"/>
  <c r="O59" i="5" s="1"/>
  <c r="C60" i="5"/>
  <c r="D60" i="5"/>
  <c r="E60" i="5"/>
  <c r="F60" i="5"/>
  <c r="L60" i="5"/>
  <c r="N60" i="5"/>
  <c r="O60" i="5"/>
  <c r="C61" i="5"/>
  <c r="D61" i="5"/>
  <c r="E61" i="5"/>
  <c r="F61" i="5"/>
  <c r="L61" i="5"/>
  <c r="N61" i="5" s="1"/>
  <c r="C62" i="5"/>
  <c r="D62" i="5"/>
  <c r="E62" i="5"/>
  <c r="F62" i="5"/>
  <c r="L62" i="5"/>
  <c r="N62" i="5"/>
  <c r="O62" i="5" s="1"/>
  <c r="C63" i="5"/>
  <c r="D63" i="5"/>
  <c r="E63" i="5"/>
  <c r="F63" i="5"/>
  <c r="L63" i="5"/>
  <c r="N63" i="5"/>
  <c r="O63" i="5"/>
  <c r="C64" i="5"/>
  <c r="D64" i="5"/>
  <c r="E64" i="5"/>
  <c r="F64" i="5"/>
  <c r="L64" i="5"/>
  <c r="N64" i="5" s="1"/>
  <c r="O64" i="5" s="1"/>
  <c r="C65" i="5"/>
  <c r="D65" i="5"/>
  <c r="E65" i="5"/>
  <c r="F65" i="5"/>
  <c r="L65" i="5"/>
  <c r="N65" i="5" s="1"/>
  <c r="C66" i="5"/>
  <c r="D66" i="5"/>
  <c r="E66" i="5"/>
  <c r="F66" i="5"/>
  <c r="L66" i="5"/>
  <c r="N66" i="5"/>
  <c r="O66" i="5"/>
  <c r="C67" i="5"/>
  <c r="D67" i="5"/>
  <c r="E67" i="5"/>
  <c r="F67" i="5"/>
  <c r="L67" i="5"/>
  <c r="N67" i="5" s="1"/>
  <c r="O67" i="5" s="1"/>
  <c r="C68" i="5"/>
  <c r="D68" i="5"/>
  <c r="E68" i="5"/>
  <c r="F68" i="5"/>
  <c r="L68" i="5"/>
  <c r="N68" i="5"/>
  <c r="O68" i="5" s="1"/>
  <c r="C69" i="5"/>
  <c r="D69" i="5"/>
  <c r="E69" i="5"/>
  <c r="F69" i="5"/>
  <c r="L69" i="5"/>
  <c r="N69" i="5"/>
  <c r="C70" i="5"/>
  <c r="D70" i="5"/>
  <c r="E70" i="5"/>
  <c r="F70" i="5"/>
  <c r="L70" i="5"/>
  <c r="N70" i="5" s="1"/>
  <c r="O70" i="5" s="1"/>
  <c r="C71" i="5"/>
  <c r="D71" i="5"/>
  <c r="E71" i="5"/>
  <c r="F71" i="5"/>
  <c r="L71" i="5"/>
  <c r="N71" i="5" s="1"/>
  <c r="C72" i="5"/>
  <c r="D72" i="5"/>
  <c r="E72" i="5"/>
  <c r="F72" i="5"/>
  <c r="L72" i="5"/>
  <c r="N72" i="5"/>
  <c r="C73" i="5"/>
  <c r="D73" i="5"/>
  <c r="E73" i="5"/>
  <c r="F73" i="5"/>
  <c r="L73" i="5"/>
  <c r="N73" i="5" s="1"/>
  <c r="C74" i="5"/>
  <c r="D74" i="5"/>
  <c r="E74" i="5"/>
  <c r="F74" i="5"/>
  <c r="L74" i="5"/>
  <c r="N74" i="5"/>
  <c r="O74" i="5"/>
  <c r="C75" i="5"/>
  <c r="D75" i="5"/>
  <c r="E75" i="5"/>
  <c r="F75" i="5"/>
  <c r="L75" i="5"/>
  <c r="N75" i="5"/>
  <c r="C76" i="5"/>
  <c r="D76" i="5"/>
  <c r="E76" i="5"/>
  <c r="F76" i="5"/>
  <c r="L76" i="5"/>
  <c r="N76" i="5" s="1"/>
  <c r="O76" i="5" s="1"/>
  <c r="C77" i="5"/>
  <c r="D77" i="5"/>
  <c r="E77" i="5"/>
  <c r="F77" i="5"/>
  <c r="L77" i="5"/>
  <c r="N77" i="5"/>
  <c r="O77" i="5" s="1"/>
  <c r="C78" i="5"/>
  <c r="D78" i="5"/>
  <c r="E78" i="5"/>
  <c r="F78" i="5"/>
  <c r="L78" i="5"/>
  <c r="N78" i="5"/>
  <c r="O78" i="5"/>
  <c r="C79" i="5"/>
  <c r="D79" i="5"/>
  <c r="E79" i="5"/>
  <c r="F79" i="5"/>
  <c r="L79" i="5"/>
  <c r="N79" i="5" s="1"/>
  <c r="O79" i="5" s="1"/>
  <c r="C80" i="5"/>
  <c r="D80" i="5"/>
  <c r="E80" i="5"/>
  <c r="F80" i="5"/>
  <c r="L80" i="5"/>
  <c r="N80" i="5"/>
  <c r="C81" i="5"/>
  <c r="D81" i="5"/>
  <c r="E81" i="5"/>
  <c r="F81" i="5"/>
  <c r="L81" i="5"/>
  <c r="N81" i="5"/>
  <c r="C82" i="5"/>
  <c r="D82" i="5"/>
  <c r="E82" i="5"/>
  <c r="F82" i="5"/>
  <c r="L82" i="5"/>
  <c r="N82" i="5" s="1"/>
  <c r="O82" i="5" s="1"/>
  <c r="C83" i="5"/>
  <c r="D83" i="5"/>
  <c r="E83" i="5"/>
  <c r="F83" i="5"/>
  <c r="L83" i="5"/>
  <c r="N83" i="5"/>
  <c r="P83" i="5" s="1"/>
  <c r="Q83" i="5" s="1"/>
  <c r="O83" i="5"/>
  <c r="C84" i="5"/>
  <c r="D84" i="5"/>
  <c r="E84" i="5"/>
  <c r="F84" i="5"/>
  <c r="L84" i="5"/>
  <c r="N84" i="5"/>
  <c r="O84" i="5"/>
  <c r="C85" i="5"/>
  <c r="D85" i="5"/>
  <c r="E85" i="5"/>
  <c r="F85" i="5"/>
  <c r="L85" i="5"/>
  <c r="N85" i="5" s="1"/>
  <c r="O85" i="5" s="1"/>
  <c r="C86" i="5"/>
  <c r="D86" i="5"/>
  <c r="E86" i="5"/>
  <c r="F86" i="5"/>
  <c r="L86" i="5"/>
  <c r="N86" i="5"/>
  <c r="O86" i="5" s="1"/>
  <c r="C87" i="5"/>
  <c r="D87" i="5"/>
  <c r="E87" i="5"/>
  <c r="F87" i="5"/>
  <c r="L87" i="5"/>
  <c r="N87" i="5"/>
  <c r="O87" i="5" s="1"/>
  <c r="C88" i="5"/>
  <c r="D88" i="5"/>
  <c r="E88" i="5"/>
  <c r="F88" i="5"/>
  <c r="L88" i="5"/>
  <c r="N88" i="5"/>
  <c r="C89" i="5"/>
  <c r="D89" i="5"/>
  <c r="E89" i="5"/>
  <c r="F89" i="5"/>
  <c r="L89" i="5"/>
  <c r="N89" i="5"/>
  <c r="C90" i="5"/>
  <c r="D90" i="5"/>
  <c r="E90" i="5"/>
  <c r="F90" i="5"/>
  <c r="L90" i="5"/>
  <c r="N90" i="5"/>
  <c r="C91" i="5"/>
  <c r="D91" i="5"/>
  <c r="E91" i="5"/>
  <c r="F91" i="5"/>
  <c r="L91" i="5"/>
  <c r="N91" i="5" s="1"/>
  <c r="C92" i="5"/>
  <c r="D92" i="5"/>
  <c r="E92" i="5"/>
  <c r="F92" i="5"/>
  <c r="L92" i="5"/>
  <c r="N92" i="5"/>
  <c r="O92" i="5"/>
  <c r="C93" i="5"/>
  <c r="D93" i="5"/>
  <c r="E93" i="5"/>
  <c r="F93" i="5"/>
  <c r="L93" i="5"/>
  <c r="N93" i="5"/>
  <c r="O93" i="5"/>
  <c r="C94" i="5"/>
  <c r="D94" i="5"/>
  <c r="E94" i="5"/>
  <c r="F94" i="5"/>
  <c r="L94" i="5"/>
  <c r="N94" i="5" s="1"/>
  <c r="O94" i="5" s="1"/>
  <c r="C95" i="5"/>
  <c r="D95" i="5"/>
  <c r="E95" i="5"/>
  <c r="F95" i="5"/>
  <c r="L95" i="5"/>
  <c r="N95" i="5"/>
  <c r="O95" i="5" s="1"/>
  <c r="C96" i="5"/>
  <c r="D96" i="5"/>
  <c r="E96" i="5"/>
  <c r="F96" i="5"/>
  <c r="L96" i="5"/>
  <c r="N96" i="5"/>
  <c r="C97" i="5"/>
  <c r="D97" i="5"/>
  <c r="E97" i="5"/>
  <c r="F97" i="5"/>
  <c r="L97" i="5"/>
  <c r="N97" i="5" s="1"/>
  <c r="P97" i="5" s="1"/>
  <c r="O97" i="5"/>
  <c r="C98" i="5"/>
  <c r="D98" i="5"/>
  <c r="E98" i="5"/>
  <c r="F98" i="5"/>
  <c r="L98" i="5"/>
  <c r="N98" i="5" s="1"/>
  <c r="O98" i="5"/>
  <c r="C99" i="5"/>
  <c r="D99" i="5"/>
  <c r="E99" i="5"/>
  <c r="F99" i="5"/>
  <c r="L99" i="5"/>
  <c r="N99" i="5" s="1"/>
  <c r="C100" i="5"/>
  <c r="D100" i="5"/>
  <c r="E100" i="5"/>
  <c r="F100" i="5"/>
  <c r="L100" i="5"/>
  <c r="N100" i="5"/>
  <c r="O100" i="5"/>
  <c r="C101" i="5"/>
  <c r="D101" i="5"/>
  <c r="E101" i="5"/>
  <c r="F101" i="5"/>
  <c r="L101" i="5"/>
  <c r="N101" i="5" s="1"/>
  <c r="P101" i="5" s="1"/>
  <c r="O101" i="5"/>
  <c r="C102" i="5"/>
  <c r="D102" i="5"/>
  <c r="E102" i="5"/>
  <c r="F102" i="5"/>
  <c r="L102" i="5"/>
  <c r="N102" i="5" s="1"/>
  <c r="O102" i="5"/>
  <c r="C103" i="5"/>
  <c r="D103" i="5"/>
  <c r="E103" i="5"/>
  <c r="F103" i="5"/>
  <c r="L103" i="5"/>
  <c r="N103" i="5"/>
  <c r="C104" i="5"/>
  <c r="D104" i="5"/>
  <c r="E104" i="5"/>
  <c r="F104" i="5"/>
  <c r="L104" i="5"/>
  <c r="N104" i="5"/>
  <c r="O104" i="5" s="1"/>
  <c r="C105" i="5"/>
  <c r="D105" i="5"/>
  <c r="E105" i="5"/>
  <c r="F105" i="5"/>
  <c r="L105" i="5"/>
  <c r="N105" i="5" s="1"/>
  <c r="O105" i="5"/>
  <c r="P105" i="5" s="1"/>
  <c r="C106" i="5"/>
  <c r="D106" i="5"/>
  <c r="E106" i="5"/>
  <c r="F106" i="5"/>
  <c r="L106" i="5"/>
  <c r="N106" i="5" s="1"/>
  <c r="O106" i="5" s="1"/>
  <c r="C107" i="5"/>
  <c r="D107" i="5"/>
  <c r="E107" i="5"/>
  <c r="F107" i="5"/>
  <c r="L107" i="5"/>
  <c r="N107" i="5"/>
  <c r="C108" i="5"/>
  <c r="D108" i="5"/>
  <c r="E108" i="5"/>
  <c r="F108" i="5"/>
  <c r="L108" i="5"/>
  <c r="N108" i="5"/>
  <c r="O108" i="5" s="1"/>
  <c r="C109" i="5"/>
  <c r="D109" i="5"/>
  <c r="E109" i="5"/>
  <c r="F109" i="5"/>
  <c r="L109" i="5"/>
  <c r="N109" i="5" s="1"/>
  <c r="C110" i="5"/>
  <c r="D110" i="5"/>
  <c r="E110" i="5"/>
  <c r="F110" i="5"/>
  <c r="L110" i="5"/>
  <c r="N110" i="5" s="1"/>
  <c r="O110" i="5" s="1"/>
  <c r="C111" i="5"/>
  <c r="D111" i="5"/>
  <c r="E111" i="5"/>
  <c r="F111" i="5"/>
  <c r="L111" i="5"/>
  <c r="N111" i="5"/>
  <c r="X112" i="1"/>
  <c r="W112" i="1"/>
  <c r="M112" i="1"/>
  <c r="O75" i="5"/>
  <c r="P75" i="5" s="1"/>
  <c r="O110" i="7"/>
  <c r="P110" i="7"/>
  <c r="Q110" i="7" s="1"/>
  <c r="O47" i="8"/>
  <c r="P47" i="8" s="1"/>
  <c r="O102" i="7"/>
  <c r="P102" i="7"/>
  <c r="O108" i="7"/>
  <c r="P108" i="7"/>
  <c r="O75" i="7"/>
  <c r="P75" i="7" s="1"/>
  <c r="O61" i="7"/>
  <c r="P61" i="7" s="1"/>
  <c r="R61" i="7" s="1"/>
  <c r="O106" i="8"/>
  <c r="P106" i="8" s="1"/>
  <c r="Q106" i="8" s="1"/>
  <c r="O92" i="7"/>
  <c r="P92" i="7" s="1"/>
  <c r="O71" i="6"/>
  <c r="P71" i="6" s="1"/>
  <c r="O67" i="7"/>
  <c r="P67" i="7" s="1"/>
  <c r="O42" i="9"/>
  <c r="P42" i="9" s="1"/>
  <c r="O53" i="7"/>
  <c r="P53" i="7" s="1"/>
  <c r="P104" i="6"/>
  <c r="O63" i="6"/>
  <c r="P63" i="6"/>
  <c r="O43" i="5"/>
  <c r="P43" i="5" s="1"/>
  <c r="Q43" i="5" s="1"/>
  <c r="O98" i="6"/>
  <c r="O56" i="9"/>
  <c r="P56" i="9" s="1"/>
  <c r="O63" i="10"/>
  <c r="P63" i="10" s="1"/>
  <c r="O66" i="10"/>
  <c r="P66" i="10"/>
  <c r="Q66" i="10" s="1"/>
  <c r="P67" i="5"/>
  <c r="Q67" i="5" s="1"/>
  <c r="P73" i="6"/>
  <c r="P74" i="9"/>
  <c r="R74" i="9" s="1"/>
  <c r="O75" i="10"/>
  <c r="P75" i="10" s="1"/>
  <c r="P100" i="12"/>
  <c r="O88" i="15"/>
  <c r="P88" i="15" s="1"/>
  <c r="O106" i="15"/>
  <c r="P106" i="15"/>
  <c r="Q106" i="15" s="1"/>
  <c r="O102" i="9"/>
  <c r="P102" i="9" s="1"/>
  <c r="O106" i="11"/>
  <c r="P106" i="11"/>
  <c r="P55" i="5"/>
  <c r="Q55" i="5" s="1"/>
  <c r="P99" i="6"/>
  <c r="P78" i="6"/>
  <c r="Q78" i="6"/>
  <c r="P57" i="6"/>
  <c r="P100" i="7"/>
  <c r="Q100" i="7"/>
  <c r="P85" i="7"/>
  <c r="P51" i="9"/>
  <c r="O88" i="11"/>
  <c r="P88" i="11" s="1"/>
  <c r="R87" i="8"/>
  <c r="Q87" i="8"/>
  <c r="T87" i="8"/>
  <c r="U87" i="8"/>
  <c r="P73" i="8"/>
  <c r="P72" i="8"/>
  <c r="R47" i="9"/>
  <c r="Q47" i="9"/>
  <c r="O75" i="12"/>
  <c r="P75" i="12" s="1"/>
  <c r="O108" i="13"/>
  <c r="P108" i="13"/>
  <c r="Q76" i="15"/>
  <c r="T76" i="15"/>
  <c r="R76" i="15"/>
  <c r="S76" i="15" s="1"/>
  <c r="O90" i="15"/>
  <c r="P90" i="15"/>
  <c r="R90" i="15" s="1"/>
  <c r="P90" i="5"/>
  <c r="O90" i="8"/>
  <c r="P90" i="8" s="1"/>
  <c r="P91" i="8"/>
  <c r="R91" i="8" s="1"/>
  <c r="O64" i="8"/>
  <c r="P64" i="8"/>
  <c r="O64" i="9"/>
  <c r="P64" i="9"/>
  <c r="O93" i="10"/>
  <c r="P93" i="10" s="1"/>
  <c r="R73" i="11"/>
  <c r="S73" i="11" s="1"/>
  <c r="Q73" i="11"/>
  <c r="O92" i="12"/>
  <c r="P92" i="12"/>
  <c r="O47" i="13"/>
  <c r="P47" i="13" s="1"/>
  <c r="P43" i="15"/>
  <c r="P100" i="9"/>
  <c r="O100" i="9"/>
  <c r="O65" i="10"/>
  <c r="P65" i="10" s="1"/>
  <c r="O51" i="15"/>
  <c r="P51" i="15"/>
  <c r="P103" i="6"/>
  <c r="P65" i="6"/>
  <c r="P60" i="6"/>
  <c r="P93" i="7"/>
  <c r="R93" i="7" s="1"/>
  <c r="P107" i="8"/>
  <c r="R107" i="8" s="1"/>
  <c r="O50" i="9"/>
  <c r="P50" i="9" s="1"/>
  <c r="P61" i="10"/>
  <c r="O70" i="10"/>
  <c r="P70" i="10"/>
  <c r="O86" i="10"/>
  <c r="P86" i="10"/>
  <c r="R86" i="10" s="1"/>
  <c r="O71" i="12"/>
  <c r="P71" i="12" s="1"/>
  <c r="R71" i="12" s="1"/>
  <c r="O77" i="12"/>
  <c r="P77" i="12" s="1"/>
  <c r="P100" i="13"/>
  <c r="O43" i="15"/>
  <c r="O62" i="9"/>
  <c r="P62" i="9"/>
  <c r="O90" i="5"/>
  <c r="P63" i="5"/>
  <c r="Q63" i="5"/>
  <c r="O106" i="6"/>
  <c r="P106" i="6" s="1"/>
  <c r="P72" i="6"/>
  <c r="P55" i="6"/>
  <c r="R55" i="6" s="1"/>
  <c r="S55" i="6" s="1"/>
  <c r="P47" i="6"/>
  <c r="R47" i="6"/>
  <c r="P94" i="7"/>
  <c r="R94" i="7" s="1"/>
  <c r="P108" i="8"/>
  <c r="R108" i="8"/>
  <c r="O100" i="8"/>
  <c r="P100" i="8"/>
  <c r="R100" i="8" s="1"/>
  <c r="O46" i="9"/>
  <c r="P46" i="9" s="1"/>
  <c r="P84" i="9"/>
  <c r="O102" i="10"/>
  <c r="P102" i="10"/>
  <c r="O76" i="11"/>
  <c r="P76" i="11" s="1"/>
  <c r="O86" i="13"/>
  <c r="P86" i="13"/>
  <c r="O100" i="13"/>
  <c r="P52" i="15"/>
  <c r="R52" i="15" s="1"/>
  <c r="P104" i="15"/>
  <c r="R104" i="15" s="1"/>
  <c r="O104" i="15"/>
  <c r="P48" i="13"/>
  <c r="P73" i="15"/>
  <c r="R73" i="15" s="1"/>
  <c r="P48" i="9"/>
  <c r="O54" i="9"/>
  <c r="P54" i="9" s="1"/>
  <c r="O55" i="9"/>
  <c r="P55" i="9"/>
  <c r="O58" i="9"/>
  <c r="P58" i="9" s="1"/>
  <c r="O93" i="9"/>
  <c r="P93" i="9"/>
  <c r="Q93" i="9" s="1"/>
  <c r="T93" i="9" s="1"/>
  <c r="P74" i="10"/>
  <c r="Q74" i="10" s="1"/>
  <c r="O100" i="10"/>
  <c r="P100" i="10" s="1"/>
  <c r="O68" i="11"/>
  <c r="P68" i="11"/>
  <c r="O97" i="11"/>
  <c r="P97" i="11"/>
  <c r="P76" i="12"/>
  <c r="P86" i="12"/>
  <c r="P102" i="12"/>
  <c r="P56" i="13"/>
  <c r="Q56" i="13" s="1"/>
  <c r="O84" i="13"/>
  <c r="P84" i="13"/>
  <c r="O97" i="15"/>
  <c r="P97" i="15"/>
  <c r="P110" i="9"/>
  <c r="R110" i="9" s="1"/>
  <c r="O56" i="13"/>
  <c r="P68" i="9"/>
  <c r="P43" i="9"/>
  <c r="P72" i="10"/>
  <c r="P90" i="11"/>
  <c r="O55" i="13"/>
  <c r="P55" i="13" s="1"/>
  <c r="R55" i="13" s="1"/>
  <c r="P102" i="13"/>
  <c r="O44" i="15"/>
  <c r="P44" i="15"/>
  <c r="O55" i="14"/>
  <c r="P55" i="14"/>
  <c r="O68" i="14"/>
  <c r="P68" i="14"/>
  <c r="Q68" i="14" s="1"/>
  <c r="P47" i="14"/>
  <c r="R47" i="14"/>
  <c r="O47" i="14"/>
  <c r="O59" i="14"/>
  <c r="P59" i="14" s="1"/>
  <c r="O80" i="14"/>
  <c r="P80" i="14"/>
  <c r="R97" i="14"/>
  <c r="Q97" i="14"/>
  <c r="P70" i="14"/>
  <c r="Q70" i="14"/>
  <c r="P110" i="14"/>
  <c r="P48" i="14"/>
  <c r="Q48" i="14"/>
  <c r="P56" i="14"/>
  <c r="R56" i="14" s="1"/>
  <c r="P77" i="14"/>
  <c r="R77" i="14"/>
  <c r="P82" i="14"/>
  <c r="R82" i="14"/>
  <c r="P98" i="14"/>
  <c r="Q52" i="15"/>
  <c r="S52" i="15"/>
  <c r="P45" i="15"/>
  <c r="P53" i="15"/>
  <c r="O67" i="15"/>
  <c r="P67" i="15"/>
  <c r="O70" i="15"/>
  <c r="P70" i="15"/>
  <c r="O82" i="15"/>
  <c r="P82" i="15"/>
  <c r="O85" i="15"/>
  <c r="P85" i="15"/>
  <c r="O102" i="15"/>
  <c r="P102" i="15" s="1"/>
  <c r="P46" i="15"/>
  <c r="O71" i="15"/>
  <c r="P71" i="15" s="1"/>
  <c r="Q73" i="15"/>
  <c r="S73" i="15"/>
  <c r="O74" i="15"/>
  <c r="P74" i="15"/>
  <c r="O84" i="15"/>
  <c r="P84" i="15"/>
  <c r="O98" i="15"/>
  <c r="P98" i="15"/>
  <c r="O101" i="15"/>
  <c r="P101" i="15" s="1"/>
  <c r="P54" i="15"/>
  <c r="O86" i="15"/>
  <c r="P86" i="15" s="1"/>
  <c r="O94" i="15"/>
  <c r="P94" i="15"/>
  <c r="O95" i="15"/>
  <c r="P95" i="15"/>
  <c r="O103" i="15"/>
  <c r="P103" i="15" s="1"/>
  <c r="R106" i="15"/>
  <c r="O107" i="15"/>
  <c r="P107" i="15" s="1"/>
  <c r="O42" i="15"/>
  <c r="P42" i="15"/>
  <c r="P49" i="15"/>
  <c r="O50" i="15"/>
  <c r="P50" i="15"/>
  <c r="P57" i="15"/>
  <c r="O58" i="15"/>
  <c r="P58" i="15" s="1"/>
  <c r="P59" i="15"/>
  <c r="P60" i="15"/>
  <c r="P61" i="15"/>
  <c r="P62" i="15"/>
  <c r="P63" i="15"/>
  <c r="P64" i="15"/>
  <c r="P65" i="15"/>
  <c r="P66" i="15"/>
  <c r="P72" i="15"/>
  <c r="O75" i="15"/>
  <c r="P75" i="15" s="1"/>
  <c r="U76" i="15"/>
  <c r="V76" i="15" s="1"/>
  <c r="Y76" i="15" s="1"/>
  <c r="O78" i="15"/>
  <c r="P78" i="15" s="1"/>
  <c r="O79" i="15"/>
  <c r="P79" i="15" s="1"/>
  <c r="O87" i="15"/>
  <c r="P87" i="15" s="1"/>
  <c r="O91" i="15"/>
  <c r="P91" i="15" s="1"/>
  <c r="O100" i="15"/>
  <c r="P100" i="15" s="1"/>
  <c r="Q104" i="15"/>
  <c r="O111" i="15"/>
  <c r="P111" i="15" s="1"/>
  <c r="P83" i="15"/>
  <c r="P93" i="15"/>
  <c r="P108" i="15"/>
  <c r="O110" i="15"/>
  <c r="P110" i="15"/>
  <c r="P92" i="15"/>
  <c r="P99" i="15"/>
  <c r="P109" i="15"/>
  <c r="O54" i="14"/>
  <c r="P54" i="14"/>
  <c r="O61" i="14"/>
  <c r="P61" i="14" s="1"/>
  <c r="O45" i="14"/>
  <c r="P45" i="14" s="1"/>
  <c r="R63" i="14"/>
  <c r="Q63" i="14"/>
  <c r="O46" i="14"/>
  <c r="P46" i="14"/>
  <c r="O53" i="14"/>
  <c r="P53" i="14" s="1"/>
  <c r="O57" i="14"/>
  <c r="P57" i="14"/>
  <c r="P43" i="14"/>
  <c r="P44" i="14"/>
  <c r="P51" i="14"/>
  <c r="P52" i="14"/>
  <c r="P58" i="14"/>
  <c r="O66" i="14"/>
  <c r="P66" i="14"/>
  <c r="O94" i="14"/>
  <c r="P94" i="14" s="1"/>
  <c r="R70" i="14"/>
  <c r="O73" i="14"/>
  <c r="P73" i="14" s="1"/>
  <c r="O75" i="14"/>
  <c r="P75" i="14" s="1"/>
  <c r="O79" i="14"/>
  <c r="P79" i="14" s="1"/>
  <c r="O87" i="14"/>
  <c r="P87" i="14" s="1"/>
  <c r="Q96" i="14"/>
  <c r="R96" i="14"/>
  <c r="O99" i="14"/>
  <c r="P99" i="14" s="1"/>
  <c r="O109" i="14"/>
  <c r="P109" i="14" s="1"/>
  <c r="O42" i="14"/>
  <c r="P42" i="14"/>
  <c r="P49" i="14"/>
  <c r="O50" i="14"/>
  <c r="P50" i="14"/>
  <c r="Q56" i="14"/>
  <c r="S56" i="14"/>
  <c r="P60" i="14"/>
  <c r="O62" i="14"/>
  <c r="P62" i="14"/>
  <c r="O64" i="14"/>
  <c r="P64" i="14" s="1"/>
  <c r="O65" i="14"/>
  <c r="P65" i="14" s="1"/>
  <c r="O67" i="14"/>
  <c r="P67" i="14" s="1"/>
  <c r="P71" i="14"/>
  <c r="O72" i="14"/>
  <c r="P72" i="14"/>
  <c r="O74" i="14"/>
  <c r="P74" i="14"/>
  <c r="O78" i="14"/>
  <c r="P78" i="14"/>
  <c r="O92" i="14"/>
  <c r="P92" i="14" s="1"/>
  <c r="O102" i="14"/>
  <c r="P102" i="14" s="1"/>
  <c r="O106" i="14"/>
  <c r="P106" i="14"/>
  <c r="P84" i="14"/>
  <c r="P91" i="14"/>
  <c r="P101" i="14"/>
  <c r="O111" i="14"/>
  <c r="P111" i="14"/>
  <c r="O86" i="14"/>
  <c r="P86" i="14"/>
  <c r="P93" i="14"/>
  <c r="O103" i="14"/>
  <c r="P103" i="14"/>
  <c r="P108" i="14"/>
  <c r="O83" i="14"/>
  <c r="P83" i="14"/>
  <c r="P85" i="14"/>
  <c r="P90" i="14"/>
  <c r="O95" i="14"/>
  <c r="P95" i="14"/>
  <c r="P100" i="14"/>
  <c r="P107" i="14"/>
  <c r="P43" i="13"/>
  <c r="O43" i="13"/>
  <c r="R48" i="13"/>
  <c r="Q48" i="13"/>
  <c r="T100" i="13"/>
  <c r="R56" i="13"/>
  <c r="O44" i="13"/>
  <c r="P44" i="13"/>
  <c r="P49" i="13"/>
  <c r="O50" i="13"/>
  <c r="P50" i="13" s="1"/>
  <c r="P57" i="13"/>
  <c r="O58" i="13"/>
  <c r="P58" i="13" s="1"/>
  <c r="P66" i="13"/>
  <c r="P67" i="13"/>
  <c r="P68" i="13"/>
  <c r="P74" i="13"/>
  <c r="P75" i="13"/>
  <c r="P76" i="13"/>
  <c r="O77" i="13"/>
  <c r="P77" i="13" s="1"/>
  <c r="O82" i="13"/>
  <c r="P82" i="13" s="1"/>
  <c r="O90" i="13"/>
  <c r="P90" i="13"/>
  <c r="O91" i="13"/>
  <c r="P91" i="13"/>
  <c r="O99" i="13"/>
  <c r="P99" i="13" s="1"/>
  <c r="O103" i="13"/>
  <c r="P103" i="13"/>
  <c r="P69" i="13"/>
  <c r="O83" i="13"/>
  <c r="P83" i="13"/>
  <c r="O87" i="13"/>
  <c r="P87" i="13" s="1"/>
  <c r="O96" i="13"/>
  <c r="P96" i="13" s="1"/>
  <c r="O78" i="13"/>
  <c r="P78" i="13" s="1"/>
  <c r="O81" i="13"/>
  <c r="P81" i="13" s="1"/>
  <c r="O98" i="13"/>
  <c r="P98" i="13"/>
  <c r="O106" i="13"/>
  <c r="P106" i="13"/>
  <c r="R109" i="13"/>
  <c r="Q109" i="13"/>
  <c r="T109" i="13"/>
  <c r="Q100" i="13"/>
  <c r="R100" i="13"/>
  <c r="P45" i="13"/>
  <c r="O46" i="13"/>
  <c r="P46" i="13"/>
  <c r="P53" i="13"/>
  <c r="O54" i="13"/>
  <c r="P54" i="13"/>
  <c r="P60" i="13"/>
  <c r="P61" i="13"/>
  <c r="P62" i="13"/>
  <c r="P63" i="13"/>
  <c r="P64" i="13"/>
  <c r="P65" i="13"/>
  <c r="P70" i="13"/>
  <c r="P71" i="13"/>
  <c r="P72" i="13"/>
  <c r="O73" i="13"/>
  <c r="P73" i="13" s="1"/>
  <c r="O80" i="13"/>
  <c r="P80" i="13" s="1"/>
  <c r="R85" i="13"/>
  <c r="S85" i="13" s="1"/>
  <c r="T85" i="13"/>
  <c r="O94" i="13"/>
  <c r="P94" i="13"/>
  <c r="O97" i="13"/>
  <c r="P97" i="13"/>
  <c r="P88" i="13"/>
  <c r="P95" i="13"/>
  <c r="P105" i="13"/>
  <c r="O111" i="13"/>
  <c r="P111" i="13" s="1"/>
  <c r="O107" i="13"/>
  <c r="P107" i="13"/>
  <c r="P79" i="13"/>
  <c r="P89" i="13"/>
  <c r="P104" i="13"/>
  <c r="Q47" i="12"/>
  <c r="T47" i="12"/>
  <c r="R47" i="12"/>
  <c r="O54" i="12"/>
  <c r="P54" i="12"/>
  <c r="O57" i="12"/>
  <c r="P57" i="12" s="1"/>
  <c r="O42" i="12"/>
  <c r="P42" i="12" s="1"/>
  <c r="O45" i="12"/>
  <c r="P45" i="12"/>
  <c r="R48" i="12"/>
  <c r="Q48" i="12"/>
  <c r="O58" i="12"/>
  <c r="P58" i="12" s="1"/>
  <c r="O61" i="12"/>
  <c r="P61" i="12" s="1"/>
  <c r="O46" i="12"/>
  <c r="P46" i="12"/>
  <c r="O49" i="12"/>
  <c r="P49" i="12"/>
  <c r="O50" i="12"/>
  <c r="P50" i="12"/>
  <c r="O53" i="12"/>
  <c r="P53" i="12" s="1"/>
  <c r="Q78" i="12"/>
  <c r="T78" i="12" s="1"/>
  <c r="R78" i="12"/>
  <c r="O83" i="12"/>
  <c r="P83" i="12"/>
  <c r="Q86" i="12"/>
  <c r="R86" i="12"/>
  <c r="O91" i="12"/>
  <c r="P91" i="12"/>
  <c r="O99" i="12"/>
  <c r="P99" i="12" s="1"/>
  <c r="O107" i="12"/>
  <c r="P107" i="12"/>
  <c r="O43" i="12"/>
  <c r="P43" i="12"/>
  <c r="O44" i="12"/>
  <c r="P44" i="12" s="1"/>
  <c r="O51" i="12"/>
  <c r="P51" i="12" s="1"/>
  <c r="O52" i="12"/>
  <c r="P52" i="12"/>
  <c r="O59" i="12"/>
  <c r="P59" i="12"/>
  <c r="O60" i="12"/>
  <c r="P60" i="12" s="1"/>
  <c r="P74" i="12"/>
  <c r="O82" i="12"/>
  <c r="P82" i="12"/>
  <c r="P85" i="12"/>
  <c r="T86" i="12"/>
  <c r="O90" i="12"/>
  <c r="P90" i="12"/>
  <c r="P93" i="12"/>
  <c r="O98" i="12"/>
  <c r="P98" i="12" s="1"/>
  <c r="P101" i="12"/>
  <c r="O106" i="12"/>
  <c r="P106" i="12"/>
  <c r="Q71" i="12"/>
  <c r="O81" i="12"/>
  <c r="P81" i="12" s="1"/>
  <c r="Q84" i="12"/>
  <c r="R84" i="12"/>
  <c r="O89" i="12"/>
  <c r="P89" i="12"/>
  <c r="O97" i="12"/>
  <c r="P97" i="12" s="1"/>
  <c r="Q100" i="12"/>
  <c r="R100" i="12"/>
  <c r="O105" i="12"/>
  <c r="P105" i="12"/>
  <c r="P62" i="12"/>
  <c r="P63" i="12"/>
  <c r="P64" i="12"/>
  <c r="P65" i="12"/>
  <c r="P66" i="12"/>
  <c r="P67" i="12"/>
  <c r="P68" i="12"/>
  <c r="P69" i="12"/>
  <c r="P70" i="12"/>
  <c r="O79" i="12"/>
  <c r="P79" i="12" s="1"/>
  <c r="O80" i="12"/>
  <c r="P80" i="12"/>
  <c r="T84" i="12"/>
  <c r="O87" i="12"/>
  <c r="P87" i="12" s="1"/>
  <c r="O88" i="12"/>
  <c r="P88" i="12" s="1"/>
  <c r="O95" i="12"/>
  <c r="P95" i="12" s="1"/>
  <c r="O96" i="12"/>
  <c r="P96" i="12"/>
  <c r="T100" i="12"/>
  <c r="O103" i="12"/>
  <c r="P103" i="12" s="1"/>
  <c r="O104" i="12"/>
  <c r="P104" i="12"/>
  <c r="O111" i="12"/>
  <c r="P111" i="12" s="1"/>
  <c r="O109" i="12"/>
  <c r="P109" i="12"/>
  <c r="P108" i="12"/>
  <c r="O44" i="11"/>
  <c r="P44" i="11"/>
  <c r="O47" i="11"/>
  <c r="P47" i="11"/>
  <c r="O48" i="11"/>
  <c r="P48" i="11"/>
  <c r="O51" i="11"/>
  <c r="P51" i="11" s="1"/>
  <c r="Q57" i="11"/>
  <c r="T57" i="11" s="1"/>
  <c r="R57" i="11"/>
  <c r="R42" i="11"/>
  <c r="Q42" i="11"/>
  <c r="T42" i="11" s="1"/>
  <c r="O52" i="11"/>
  <c r="P52" i="11"/>
  <c r="O55" i="11"/>
  <c r="P55" i="11"/>
  <c r="R58" i="11"/>
  <c r="Q58" i="11"/>
  <c r="T58" i="11" s="1"/>
  <c r="O43" i="11"/>
  <c r="P43" i="11"/>
  <c r="O56" i="11"/>
  <c r="P56" i="11"/>
  <c r="P45" i="11"/>
  <c r="P46" i="11"/>
  <c r="P53" i="11"/>
  <c r="P54" i="11"/>
  <c r="O71" i="11"/>
  <c r="P71" i="11"/>
  <c r="O74" i="11"/>
  <c r="P74" i="11"/>
  <c r="R76" i="11"/>
  <c r="O84" i="11"/>
  <c r="P84" i="11" s="1"/>
  <c r="O98" i="11"/>
  <c r="P98" i="11" s="1"/>
  <c r="O101" i="11"/>
  <c r="P101" i="11" s="1"/>
  <c r="P59" i="11"/>
  <c r="P60" i="11"/>
  <c r="P61" i="11"/>
  <c r="P62" i="11"/>
  <c r="P63" i="11"/>
  <c r="P64" i="11"/>
  <c r="P65" i="11"/>
  <c r="P66" i="11"/>
  <c r="P69" i="11"/>
  <c r="T73" i="11"/>
  <c r="O75" i="11"/>
  <c r="P75" i="11"/>
  <c r="O78" i="11"/>
  <c r="P78" i="11" s="1"/>
  <c r="O79" i="11"/>
  <c r="P79" i="11" s="1"/>
  <c r="O87" i="11"/>
  <c r="P87" i="11"/>
  <c r="O91" i="11"/>
  <c r="P91" i="11" s="1"/>
  <c r="O100" i="11"/>
  <c r="P100" i="11" s="1"/>
  <c r="Q104" i="11"/>
  <c r="R104" i="11"/>
  <c r="O107" i="11"/>
  <c r="P107" i="11" s="1"/>
  <c r="O86" i="11"/>
  <c r="P86" i="11"/>
  <c r="O94" i="11"/>
  <c r="P94" i="11"/>
  <c r="O95" i="11"/>
  <c r="P95" i="11" s="1"/>
  <c r="O103" i="11"/>
  <c r="P103" i="11"/>
  <c r="O67" i="11"/>
  <c r="P67" i="11" s="1"/>
  <c r="O70" i="11"/>
  <c r="P70" i="11" s="1"/>
  <c r="P77" i="11"/>
  <c r="O82" i="11"/>
  <c r="P82" i="11" s="1"/>
  <c r="O85" i="11"/>
  <c r="P85" i="11"/>
  <c r="Q96" i="11"/>
  <c r="S96" i="11" s="1"/>
  <c r="O102" i="11"/>
  <c r="P102" i="11" s="1"/>
  <c r="O110" i="11"/>
  <c r="P110" i="11" s="1"/>
  <c r="P92" i="11"/>
  <c r="P99" i="11"/>
  <c r="P109" i="11"/>
  <c r="O111" i="11"/>
  <c r="P111" i="11"/>
  <c r="P83" i="11"/>
  <c r="P93" i="11"/>
  <c r="P108" i="11"/>
  <c r="O46" i="10"/>
  <c r="P46" i="10"/>
  <c r="O49" i="10"/>
  <c r="P49" i="10" s="1"/>
  <c r="O50" i="10"/>
  <c r="P50" i="10" s="1"/>
  <c r="O53" i="10"/>
  <c r="P53" i="10" s="1"/>
  <c r="O54" i="10"/>
  <c r="P54" i="10"/>
  <c r="O57" i="10"/>
  <c r="P57" i="10"/>
  <c r="O42" i="10"/>
  <c r="P42" i="10"/>
  <c r="O45" i="10"/>
  <c r="P45" i="10" s="1"/>
  <c r="O58" i="10"/>
  <c r="P58" i="10"/>
  <c r="P47" i="10"/>
  <c r="P48" i="10"/>
  <c r="P55" i="10"/>
  <c r="P56" i="10"/>
  <c r="O82" i="10"/>
  <c r="P82" i="10"/>
  <c r="O90" i="10"/>
  <c r="P90" i="10" s="1"/>
  <c r="O91" i="10"/>
  <c r="P91" i="10" s="1"/>
  <c r="O99" i="10"/>
  <c r="P99" i="10"/>
  <c r="R102" i="10"/>
  <c r="Q102" i="10"/>
  <c r="O103" i="10"/>
  <c r="P103" i="10"/>
  <c r="O43" i="10"/>
  <c r="P43" i="10" s="1"/>
  <c r="O44" i="10"/>
  <c r="P44" i="10" s="1"/>
  <c r="O51" i="10"/>
  <c r="P51" i="10"/>
  <c r="O52" i="10"/>
  <c r="P52" i="10" s="1"/>
  <c r="O59" i="10"/>
  <c r="P59" i="10"/>
  <c r="P73" i="10"/>
  <c r="O78" i="10"/>
  <c r="P78" i="10" s="1"/>
  <c r="O81" i="10"/>
  <c r="P81" i="10"/>
  <c r="Q92" i="10"/>
  <c r="S92" i="10" s="1"/>
  <c r="O98" i="10"/>
  <c r="P98" i="10" s="1"/>
  <c r="O106" i="10"/>
  <c r="P106" i="10" s="1"/>
  <c r="O107" i="10"/>
  <c r="P107" i="10"/>
  <c r="O94" i="10"/>
  <c r="P94" i="10"/>
  <c r="O97" i="10"/>
  <c r="P97" i="10" s="1"/>
  <c r="Q72" i="10"/>
  <c r="O80" i="10"/>
  <c r="P80" i="10" s="1"/>
  <c r="O60" i="10"/>
  <c r="P60" i="10"/>
  <c r="R61" i="10"/>
  <c r="O62" i="10"/>
  <c r="P62" i="10" s="1"/>
  <c r="O64" i="10"/>
  <c r="P64" i="10" s="1"/>
  <c r="P69" i="10"/>
  <c r="P77" i="10"/>
  <c r="O83" i="10"/>
  <c r="P83" i="10" s="1"/>
  <c r="O87" i="10"/>
  <c r="P87" i="10"/>
  <c r="O96" i="10"/>
  <c r="P96" i="10" s="1"/>
  <c r="P88" i="10"/>
  <c r="P95" i="10"/>
  <c r="P105" i="10"/>
  <c r="O111" i="10"/>
  <c r="P111" i="10" s="1"/>
  <c r="P79" i="10"/>
  <c r="P89" i="10"/>
  <c r="P104" i="10"/>
  <c r="R51" i="9"/>
  <c r="S51" i="9" s="1"/>
  <c r="Q51" i="9"/>
  <c r="R43" i="9"/>
  <c r="Q43" i="9"/>
  <c r="T43" i="9"/>
  <c r="Q42" i="9"/>
  <c r="S42" i="9" s="1"/>
  <c r="R42" i="9"/>
  <c r="R75" i="9"/>
  <c r="Q75" i="9"/>
  <c r="Q66" i="9"/>
  <c r="S66" i="9" s="1"/>
  <c r="R66" i="9"/>
  <c r="T47" i="9"/>
  <c r="P49" i="9"/>
  <c r="P57" i="9"/>
  <c r="R76" i="9"/>
  <c r="Q76" i="9"/>
  <c r="P59" i="9"/>
  <c r="P61" i="9"/>
  <c r="P63" i="9"/>
  <c r="P65" i="9"/>
  <c r="R68" i="9"/>
  <c r="Q68" i="9"/>
  <c r="O71" i="9"/>
  <c r="P71" i="9" s="1"/>
  <c r="O73" i="9"/>
  <c r="P73" i="9"/>
  <c r="O82" i="9"/>
  <c r="P82" i="9"/>
  <c r="O96" i="9"/>
  <c r="P96" i="9"/>
  <c r="O98" i="9"/>
  <c r="P98" i="9" s="1"/>
  <c r="Q100" i="9"/>
  <c r="T100" i="9"/>
  <c r="R100" i="9"/>
  <c r="O106" i="9"/>
  <c r="P106" i="9" s="1"/>
  <c r="Q110" i="9"/>
  <c r="T110" i="9"/>
  <c r="Q74" i="9"/>
  <c r="O78" i="9"/>
  <c r="P78" i="9" s="1"/>
  <c r="P44" i="9"/>
  <c r="O45" i="9"/>
  <c r="P45" i="9" s="1"/>
  <c r="P52" i="9"/>
  <c r="O53" i="9"/>
  <c r="P53" i="9"/>
  <c r="P69" i="9"/>
  <c r="O70" i="9"/>
  <c r="P70" i="9"/>
  <c r="O72" i="9"/>
  <c r="P72" i="9"/>
  <c r="O77" i="9"/>
  <c r="P77" i="9"/>
  <c r="O81" i="9"/>
  <c r="P81" i="9" s="1"/>
  <c r="O83" i="9"/>
  <c r="P83" i="9"/>
  <c r="O91" i="9"/>
  <c r="P91" i="9" s="1"/>
  <c r="R93" i="9"/>
  <c r="O99" i="9"/>
  <c r="P99" i="9" s="1"/>
  <c r="O103" i="9"/>
  <c r="P103" i="9"/>
  <c r="O111" i="9"/>
  <c r="P111" i="9"/>
  <c r="P88" i="9"/>
  <c r="P95" i="9"/>
  <c r="P105" i="9"/>
  <c r="O90" i="9"/>
  <c r="P90" i="9"/>
  <c r="O107" i="9"/>
  <c r="P107" i="9" s="1"/>
  <c r="P79" i="9"/>
  <c r="O80" i="9"/>
  <c r="P80" i="9"/>
  <c r="R84" i="9"/>
  <c r="O87" i="9"/>
  <c r="P87" i="9"/>
  <c r="P89" i="9"/>
  <c r="P94" i="9"/>
  <c r="O97" i="9"/>
  <c r="P97" i="9" s="1"/>
  <c r="P104" i="9"/>
  <c r="O109" i="9"/>
  <c r="P109" i="9" s="1"/>
  <c r="P108" i="9"/>
  <c r="P95" i="8"/>
  <c r="O96" i="8"/>
  <c r="P96" i="8"/>
  <c r="R86" i="8"/>
  <c r="Q86" i="8"/>
  <c r="S86" i="8" s="1"/>
  <c r="R82" i="8"/>
  <c r="Q82" i="8"/>
  <c r="T82" i="8"/>
  <c r="O89" i="8"/>
  <c r="P89" i="8"/>
  <c r="O80" i="8"/>
  <c r="P80" i="8" s="1"/>
  <c r="O104" i="8"/>
  <c r="P104" i="8" s="1"/>
  <c r="P94" i="8"/>
  <c r="R56" i="8"/>
  <c r="Q56" i="8"/>
  <c r="T56" i="8" s="1"/>
  <c r="O105" i="8"/>
  <c r="P105" i="8" s="1"/>
  <c r="O97" i="8"/>
  <c r="P97" i="8" s="1"/>
  <c r="R48" i="8"/>
  <c r="S48" i="8" s="1"/>
  <c r="Q48" i="8"/>
  <c r="P101" i="8"/>
  <c r="P93" i="8"/>
  <c r="P111" i="8"/>
  <c r="P110" i="8"/>
  <c r="P102" i="8"/>
  <c r="Q108" i="8"/>
  <c r="S108" i="8"/>
  <c r="R106" i="8"/>
  <c r="S106" i="8" s="1"/>
  <c r="O103" i="8"/>
  <c r="P103" i="8"/>
  <c r="Q100" i="8"/>
  <c r="S100" i="8"/>
  <c r="O95" i="8"/>
  <c r="O94" i="8"/>
  <c r="Q91" i="8"/>
  <c r="S91" i="8"/>
  <c r="P83" i="8"/>
  <c r="O70" i="8"/>
  <c r="P70" i="8"/>
  <c r="O69" i="8"/>
  <c r="P69" i="8" s="1"/>
  <c r="O68" i="8"/>
  <c r="P68" i="8" s="1"/>
  <c r="O67" i="8"/>
  <c r="P67" i="8" s="1"/>
  <c r="P58" i="8"/>
  <c r="P57" i="8"/>
  <c r="V87" i="8"/>
  <c r="Y87" i="8" s="1"/>
  <c r="P85" i="8"/>
  <c r="P79" i="8"/>
  <c r="P76" i="8"/>
  <c r="O76" i="8"/>
  <c r="O75" i="8"/>
  <c r="P75" i="8"/>
  <c r="O74" i="8"/>
  <c r="P74" i="8" s="1"/>
  <c r="P66" i="8"/>
  <c r="P65" i="8"/>
  <c r="O46" i="8"/>
  <c r="P46" i="8" s="1"/>
  <c r="O45" i="8"/>
  <c r="P45" i="8"/>
  <c r="O44" i="8"/>
  <c r="P44" i="8" s="1"/>
  <c r="O43" i="8"/>
  <c r="P43" i="8" s="1"/>
  <c r="O88" i="8"/>
  <c r="P88" i="8" s="1"/>
  <c r="P81" i="8"/>
  <c r="R78" i="8"/>
  <c r="Q78" i="8"/>
  <c r="S78" i="8" s="1"/>
  <c r="R73" i="8"/>
  <c r="Q73" i="8"/>
  <c r="Q55" i="8"/>
  <c r="S55" i="8" s="1"/>
  <c r="R55" i="8"/>
  <c r="O54" i="8"/>
  <c r="P54" i="8"/>
  <c r="O53" i="8"/>
  <c r="P53" i="8"/>
  <c r="O52" i="8"/>
  <c r="P52" i="8"/>
  <c r="O51" i="8"/>
  <c r="P51" i="8" s="1"/>
  <c r="P42" i="8"/>
  <c r="P109" i="8"/>
  <c r="T108" i="8"/>
  <c r="T106" i="8"/>
  <c r="O84" i="8"/>
  <c r="P84" i="8" s="1"/>
  <c r="P77" i="8"/>
  <c r="R72" i="8"/>
  <c r="Q72" i="8"/>
  <c r="O62" i="8"/>
  <c r="P62" i="8" s="1"/>
  <c r="O61" i="8"/>
  <c r="P61" i="8" s="1"/>
  <c r="O60" i="8"/>
  <c r="P60" i="8"/>
  <c r="O59" i="8"/>
  <c r="P59" i="8" s="1"/>
  <c r="P50" i="8"/>
  <c r="R49" i="8"/>
  <c r="Q49" i="8"/>
  <c r="O106" i="7"/>
  <c r="P106" i="7" s="1"/>
  <c r="O90" i="7"/>
  <c r="P90" i="7"/>
  <c r="P88" i="7"/>
  <c r="O78" i="7"/>
  <c r="P78" i="7" s="1"/>
  <c r="R60" i="7"/>
  <c r="Q60" i="7"/>
  <c r="S60" i="7" s="1"/>
  <c r="S100" i="7"/>
  <c r="O99" i="7"/>
  <c r="P99" i="7" s="1"/>
  <c r="O98" i="7"/>
  <c r="P98" i="7" s="1"/>
  <c r="O107" i="7"/>
  <c r="P107" i="7" s="1"/>
  <c r="O91" i="7"/>
  <c r="P91" i="7" s="1"/>
  <c r="R84" i="7"/>
  <c r="Q84" i="7"/>
  <c r="T84" i="7"/>
  <c r="R80" i="7"/>
  <c r="Q80" i="7"/>
  <c r="S80" i="7" s="1"/>
  <c r="R68" i="7"/>
  <c r="Q68" i="7"/>
  <c r="T68" i="7"/>
  <c r="Q51" i="7"/>
  <c r="T51" i="7" s="1"/>
  <c r="R51" i="7"/>
  <c r="P111" i="7"/>
  <c r="T110" i="7"/>
  <c r="P95" i="7"/>
  <c r="R76" i="7"/>
  <c r="Q76" i="7"/>
  <c r="T76" i="7" s="1"/>
  <c r="R110" i="7"/>
  <c r="S110" i="7"/>
  <c r="P104" i="7"/>
  <c r="P96" i="7"/>
  <c r="O82" i="7"/>
  <c r="P82" i="7" s="1"/>
  <c r="O74" i="7"/>
  <c r="P74" i="7"/>
  <c r="O72" i="7"/>
  <c r="P72" i="7"/>
  <c r="O71" i="7"/>
  <c r="P71" i="7"/>
  <c r="P62" i="7"/>
  <c r="R52" i="7"/>
  <c r="Q52" i="7"/>
  <c r="O105" i="7"/>
  <c r="P105" i="7" s="1"/>
  <c r="R100" i="7"/>
  <c r="O97" i="7"/>
  <c r="P97" i="7"/>
  <c r="Q94" i="7"/>
  <c r="S94" i="7"/>
  <c r="Q93" i="7"/>
  <c r="S93" i="7"/>
  <c r="O88" i="7"/>
  <c r="P87" i="7"/>
  <c r="P81" i="7"/>
  <c r="P70" i="7"/>
  <c r="P69" i="7"/>
  <c r="O50" i="7"/>
  <c r="P50" i="7" s="1"/>
  <c r="O49" i="7"/>
  <c r="P49" i="7"/>
  <c r="O48" i="7"/>
  <c r="P48" i="7" s="1"/>
  <c r="O47" i="7"/>
  <c r="P47" i="7" s="1"/>
  <c r="P83" i="7"/>
  <c r="P77" i="7"/>
  <c r="Q59" i="7"/>
  <c r="R59" i="7"/>
  <c r="S59" i="7" s="1"/>
  <c r="O58" i="7"/>
  <c r="P58" i="7"/>
  <c r="O57" i="7"/>
  <c r="P57" i="7"/>
  <c r="O56" i="7"/>
  <c r="P56" i="7" s="1"/>
  <c r="O55" i="7"/>
  <c r="P55" i="7" s="1"/>
  <c r="P46" i="7"/>
  <c r="P45" i="7"/>
  <c r="P103" i="7"/>
  <c r="O86" i="7"/>
  <c r="P86" i="7" s="1"/>
  <c r="P79" i="7"/>
  <c r="Q67" i="7"/>
  <c r="R67" i="7"/>
  <c r="O66" i="7"/>
  <c r="P66" i="7"/>
  <c r="O65" i="7"/>
  <c r="P65" i="7"/>
  <c r="O64" i="7"/>
  <c r="P64" i="7" s="1"/>
  <c r="O63" i="7"/>
  <c r="P63" i="7" s="1"/>
  <c r="P54" i="7"/>
  <c r="R53" i="7"/>
  <c r="Q53" i="7"/>
  <c r="T53" i="7"/>
  <c r="P42" i="7"/>
  <c r="T100" i="7"/>
  <c r="O73" i="7"/>
  <c r="P73" i="7" s="1"/>
  <c r="Q61" i="7"/>
  <c r="R107" i="6"/>
  <c r="Q107" i="6"/>
  <c r="O54" i="6"/>
  <c r="P54" i="6"/>
  <c r="R99" i="6"/>
  <c r="Q99" i="6"/>
  <c r="T99" i="6" s="1"/>
  <c r="O92" i="6"/>
  <c r="P92" i="6" s="1"/>
  <c r="O82" i="6"/>
  <c r="P82" i="6" s="1"/>
  <c r="O69" i="6"/>
  <c r="P69" i="6" s="1"/>
  <c r="O84" i="6"/>
  <c r="P84" i="6" s="1"/>
  <c r="P75" i="6"/>
  <c r="R60" i="6"/>
  <c r="Q60" i="6"/>
  <c r="P105" i="6"/>
  <c r="O96" i="6"/>
  <c r="P96" i="6"/>
  <c r="P108" i="6"/>
  <c r="P100" i="6"/>
  <c r="P95" i="6"/>
  <c r="Q91" i="6"/>
  <c r="S91" i="6"/>
  <c r="P85" i="6"/>
  <c r="T78" i="6"/>
  <c r="R78" i="6"/>
  <c r="S78" i="6" s="1"/>
  <c r="P59" i="6"/>
  <c r="P56" i="6"/>
  <c r="Q47" i="6"/>
  <c r="S47" i="6"/>
  <c r="P101" i="6"/>
  <c r="P97" i="6"/>
  <c r="P88" i="6"/>
  <c r="O88" i="6"/>
  <c r="P81" i="6"/>
  <c r="P80" i="6"/>
  <c r="P67" i="6"/>
  <c r="P64" i="6"/>
  <c r="P58" i="6"/>
  <c r="P52" i="6"/>
  <c r="O46" i="6"/>
  <c r="P46" i="6"/>
  <c r="O44" i="6"/>
  <c r="P44" i="6" s="1"/>
  <c r="P93" i="6"/>
  <c r="P66" i="6"/>
  <c r="O53" i="6"/>
  <c r="P53" i="6"/>
  <c r="P109" i="6"/>
  <c r="P89" i="6"/>
  <c r="P74" i="6"/>
  <c r="O61" i="6"/>
  <c r="P61" i="6"/>
  <c r="P51" i="6"/>
  <c r="O49" i="6"/>
  <c r="P49" i="6" s="1"/>
  <c r="O45" i="6"/>
  <c r="P45" i="6"/>
  <c r="P43" i="6"/>
  <c r="O43" i="6"/>
  <c r="P50" i="6"/>
  <c r="P79" i="6"/>
  <c r="P70" i="6"/>
  <c r="P62" i="6"/>
  <c r="Q55" i="6"/>
  <c r="T55" i="6"/>
  <c r="P42" i="6"/>
  <c r="O109" i="5"/>
  <c r="P109" i="5" s="1"/>
  <c r="O69" i="5"/>
  <c r="P69" i="5" s="1"/>
  <c r="O61" i="5"/>
  <c r="P61" i="5"/>
  <c r="O53" i="5"/>
  <c r="P53" i="5" s="1"/>
  <c r="O45" i="5"/>
  <c r="P45" i="5" s="1"/>
  <c r="O73" i="5"/>
  <c r="P73" i="5" s="1"/>
  <c r="O65" i="5"/>
  <c r="P65" i="5"/>
  <c r="O57" i="5"/>
  <c r="P57" i="5" s="1"/>
  <c r="O49" i="5"/>
  <c r="P49" i="5" s="1"/>
  <c r="P110" i="5"/>
  <c r="P82" i="5"/>
  <c r="T67" i="5"/>
  <c r="U67" i="5" s="1"/>
  <c r="T63" i="5"/>
  <c r="U63" i="5" s="1"/>
  <c r="T55" i="5"/>
  <c r="T51" i="5"/>
  <c r="U51" i="5" s="1"/>
  <c r="V51" i="5" s="1"/>
  <c r="Y51" i="5" s="1"/>
  <c r="T43" i="5"/>
  <c r="U43" i="5" s="1"/>
  <c r="P106" i="5"/>
  <c r="P92" i="5"/>
  <c r="Q92" i="5" s="1"/>
  <c r="P84" i="5"/>
  <c r="Q84" i="5"/>
  <c r="S84" i="5" s="1"/>
  <c r="P76" i="5"/>
  <c r="R67" i="5"/>
  <c r="S67" i="5"/>
  <c r="R63" i="5"/>
  <c r="R55" i="5"/>
  <c r="S55" i="5" s="1"/>
  <c r="R51" i="5"/>
  <c r="R47" i="5"/>
  <c r="R43" i="5"/>
  <c r="S43" i="5"/>
  <c r="O99" i="5"/>
  <c r="P99" i="5" s="1"/>
  <c r="O81" i="5"/>
  <c r="P81" i="5"/>
  <c r="O80" i="5"/>
  <c r="P80" i="5"/>
  <c r="Q105" i="5"/>
  <c r="T105" i="5"/>
  <c r="R105" i="5"/>
  <c r="R101" i="5"/>
  <c r="Q101" i="5"/>
  <c r="P108" i="5"/>
  <c r="P102" i="5"/>
  <c r="O111" i="5"/>
  <c r="P111" i="5" s="1"/>
  <c r="P104" i="5"/>
  <c r="P98" i="5"/>
  <c r="O89" i="5"/>
  <c r="P89" i="5"/>
  <c r="O88" i="5"/>
  <c r="P88" i="5"/>
  <c r="R84" i="5"/>
  <c r="P79" i="5"/>
  <c r="P78" i="5"/>
  <c r="O107" i="5"/>
  <c r="P107" i="5"/>
  <c r="P100" i="5"/>
  <c r="R97" i="5"/>
  <c r="Q97" i="5"/>
  <c r="O96" i="5"/>
  <c r="P96" i="5"/>
  <c r="P87" i="5"/>
  <c r="P86" i="5"/>
  <c r="O103" i="5"/>
  <c r="P103" i="5" s="1"/>
  <c r="P95" i="5"/>
  <c r="P94" i="5"/>
  <c r="R83" i="5"/>
  <c r="O72" i="5"/>
  <c r="P72" i="5"/>
  <c r="P93" i="5"/>
  <c r="P85" i="5"/>
  <c r="P77" i="5"/>
  <c r="P50" i="5"/>
  <c r="P46" i="5"/>
  <c r="S63" i="5"/>
  <c r="S51" i="5"/>
  <c r="P68" i="5"/>
  <c r="P64" i="5"/>
  <c r="P60" i="5"/>
  <c r="P56" i="5"/>
  <c r="P52" i="5"/>
  <c r="P48" i="5"/>
  <c r="P44" i="5"/>
  <c r="U55" i="5"/>
  <c r="V55" i="5"/>
  <c r="Y55" i="5" s="1"/>
  <c r="V43" i="5"/>
  <c r="Y43" i="5" s="1"/>
  <c r="P74" i="5"/>
  <c r="P70" i="5"/>
  <c r="P66" i="5"/>
  <c r="P62" i="5"/>
  <c r="P58" i="5"/>
  <c r="P54" i="5"/>
  <c r="P42" i="5"/>
  <c r="I122" i="15"/>
  <c r="F122" i="15"/>
  <c r="C122" i="15"/>
  <c r="AZ112" i="15"/>
  <c r="L41" i="15"/>
  <c r="N41" i="15" s="1"/>
  <c r="O41" i="15" s="1"/>
  <c r="F41" i="15"/>
  <c r="E41" i="15"/>
  <c r="D41" i="15"/>
  <c r="C41" i="15"/>
  <c r="L40" i="15"/>
  <c r="N40" i="15"/>
  <c r="F40" i="15"/>
  <c r="E40" i="15"/>
  <c r="D40" i="15"/>
  <c r="C40" i="15"/>
  <c r="L39" i="15"/>
  <c r="F39" i="15"/>
  <c r="E39" i="15"/>
  <c r="D39" i="15"/>
  <c r="C39" i="15"/>
  <c r="L38" i="15"/>
  <c r="N38" i="15" s="1"/>
  <c r="F38" i="15"/>
  <c r="E38" i="15"/>
  <c r="D38" i="15"/>
  <c r="C38" i="15"/>
  <c r="L37" i="15"/>
  <c r="N37" i="15" s="1"/>
  <c r="F37" i="15"/>
  <c r="E37" i="15"/>
  <c r="D37" i="15"/>
  <c r="C37" i="15"/>
  <c r="L36" i="15"/>
  <c r="N36" i="15" s="1"/>
  <c r="F36" i="15"/>
  <c r="E36" i="15"/>
  <c r="D36" i="15"/>
  <c r="C36" i="15"/>
  <c r="L35" i="15"/>
  <c r="N35" i="15" s="1"/>
  <c r="F35" i="15"/>
  <c r="E35" i="15"/>
  <c r="D35" i="15"/>
  <c r="C35" i="15"/>
  <c r="L34" i="15"/>
  <c r="N34" i="15"/>
  <c r="F34" i="15"/>
  <c r="E34" i="15"/>
  <c r="D34" i="15"/>
  <c r="C34" i="15"/>
  <c r="L33" i="15"/>
  <c r="N33" i="15" s="1"/>
  <c r="F33" i="15"/>
  <c r="E33" i="15"/>
  <c r="D33" i="15"/>
  <c r="C33" i="15"/>
  <c r="L32" i="15"/>
  <c r="N32" i="15" s="1"/>
  <c r="F32" i="15"/>
  <c r="E32" i="15"/>
  <c r="D32" i="15"/>
  <c r="C32" i="15"/>
  <c r="L31" i="15"/>
  <c r="N31" i="15" s="1"/>
  <c r="F31" i="15"/>
  <c r="E31" i="15"/>
  <c r="D31" i="15"/>
  <c r="C31" i="15"/>
  <c r="L30" i="15"/>
  <c r="N30" i="15" s="1"/>
  <c r="F30" i="15"/>
  <c r="E30" i="15"/>
  <c r="D30" i="15"/>
  <c r="C30" i="15"/>
  <c r="L29" i="15"/>
  <c r="N29" i="15"/>
  <c r="F29" i="15"/>
  <c r="E29" i="15"/>
  <c r="D29" i="15"/>
  <c r="C29" i="15"/>
  <c r="L28" i="15"/>
  <c r="N28" i="15" s="1"/>
  <c r="F28" i="15"/>
  <c r="E28" i="15"/>
  <c r="D28" i="15"/>
  <c r="C28" i="15"/>
  <c r="L27" i="15"/>
  <c r="N27" i="15" s="1"/>
  <c r="F27" i="15"/>
  <c r="E27" i="15"/>
  <c r="D27" i="15"/>
  <c r="C27" i="15"/>
  <c r="L26" i="15"/>
  <c r="N26" i="15" s="1"/>
  <c r="F26" i="15"/>
  <c r="E26" i="15"/>
  <c r="D26" i="15"/>
  <c r="C26" i="15"/>
  <c r="L25" i="15"/>
  <c r="N25" i="15" s="1"/>
  <c r="F25" i="15"/>
  <c r="E25" i="15"/>
  <c r="D25" i="15"/>
  <c r="C25" i="15"/>
  <c r="L24" i="15"/>
  <c r="N24" i="15"/>
  <c r="F24" i="15"/>
  <c r="E24" i="15"/>
  <c r="D24" i="15"/>
  <c r="C24" i="15"/>
  <c r="AZ23" i="15"/>
  <c r="AW23" i="15"/>
  <c r="AK23" i="15"/>
  <c r="AL23" i="15" s="1"/>
  <c r="AJ23" i="15"/>
  <c r="AM23" i="15" s="1"/>
  <c r="L23" i="15"/>
  <c r="N23" i="15"/>
  <c r="O23" i="15"/>
  <c r="F23" i="15"/>
  <c r="E23" i="15"/>
  <c r="D23" i="15"/>
  <c r="C23" i="15"/>
  <c r="AW22" i="15"/>
  <c r="AK22" i="15"/>
  <c r="AJ22" i="15"/>
  <c r="AM22" i="15"/>
  <c r="L22" i="15"/>
  <c r="N22" i="15" s="1"/>
  <c r="F22" i="15"/>
  <c r="E22" i="15"/>
  <c r="D22" i="15"/>
  <c r="C22" i="15"/>
  <c r="AW21" i="15"/>
  <c r="AK21" i="15"/>
  <c r="AJ21" i="15"/>
  <c r="AM21" i="15" s="1"/>
  <c r="AN21" i="15" s="1"/>
  <c r="AO21" i="15" s="1"/>
  <c r="L21" i="15"/>
  <c r="N21" i="15" s="1"/>
  <c r="F21" i="15"/>
  <c r="E21" i="15"/>
  <c r="D21" i="15"/>
  <c r="C21" i="15"/>
  <c r="AW20" i="15"/>
  <c r="AM20" i="15"/>
  <c r="AK20" i="15"/>
  <c r="AJ20" i="15"/>
  <c r="L20" i="15"/>
  <c r="N20" i="15"/>
  <c r="F20" i="15"/>
  <c r="E20" i="15"/>
  <c r="D20" i="15"/>
  <c r="C20" i="15"/>
  <c r="AW19" i="15"/>
  <c r="AK19" i="15"/>
  <c r="AJ19" i="15"/>
  <c r="L19" i="15"/>
  <c r="N19" i="15"/>
  <c r="F19" i="15"/>
  <c r="E19" i="15"/>
  <c r="D19" i="15"/>
  <c r="C19" i="15"/>
  <c r="AW18" i="15"/>
  <c r="AK18" i="15"/>
  <c r="AJ18" i="15"/>
  <c r="AL18" i="15" s="1"/>
  <c r="L18" i="15"/>
  <c r="N18" i="15" s="1"/>
  <c r="F18" i="15"/>
  <c r="E18" i="15"/>
  <c r="D18" i="15"/>
  <c r="C18" i="15"/>
  <c r="AW17" i="15"/>
  <c r="AK17" i="15"/>
  <c r="AJ17" i="15"/>
  <c r="AM17" i="15" s="1"/>
  <c r="L17" i="15"/>
  <c r="N17" i="15"/>
  <c r="F17" i="15"/>
  <c r="E17" i="15"/>
  <c r="D17" i="15"/>
  <c r="C17" i="15"/>
  <c r="AZ16" i="15"/>
  <c r="AW16" i="15"/>
  <c r="AK16" i="15"/>
  <c r="AJ16" i="15"/>
  <c r="AM16" i="15" s="1"/>
  <c r="L16" i="15"/>
  <c r="N16" i="15" s="1"/>
  <c r="F16" i="15"/>
  <c r="E16" i="15"/>
  <c r="D16" i="15"/>
  <c r="C16" i="15"/>
  <c r="AZ15" i="15"/>
  <c r="AW15" i="15"/>
  <c r="AK15" i="15"/>
  <c r="AJ15" i="15"/>
  <c r="AM15" i="15"/>
  <c r="L15" i="15"/>
  <c r="N15" i="15" s="1"/>
  <c r="F15" i="15"/>
  <c r="E15" i="15"/>
  <c r="D15" i="15"/>
  <c r="C15" i="15"/>
  <c r="AZ14" i="15"/>
  <c r="AW14" i="15"/>
  <c r="AK14" i="15"/>
  <c r="AJ14" i="15"/>
  <c r="AM14" i="15"/>
  <c r="AN14" i="15" s="1"/>
  <c r="AO14" i="15" s="1"/>
  <c r="L14" i="15"/>
  <c r="N14" i="15"/>
  <c r="F14" i="15"/>
  <c r="E14" i="15"/>
  <c r="D14" i="15"/>
  <c r="C14" i="15"/>
  <c r="AZ13" i="15"/>
  <c r="AW13" i="15"/>
  <c r="AK13" i="15"/>
  <c r="AJ13" i="15"/>
  <c r="AM13" i="15" s="1"/>
  <c r="AN13" i="15" s="1"/>
  <c r="AO13" i="15" s="1"/>
  <c r="AD13" i="15"/>
  <c r="AD15" i="15" s="1"/>
  <c r="AC13" i="15"/>
  <c r="AC15" i="15"/>
  <c r="AB13" i="15"/>
  <c r="AB15" i="15"/>
  <c r="AA13" i="15"/>
  <c r="AA15" i="15" s="1"/>
  <c r="L13" i="15"/>
  <c r="N13" i="15"/>
  <c r="F13" i="15"/>
  <c r="E13" i="15"/>
  <c r="D13" i="15"/>
  <c r="C13" i="15"/>
  <c r="AZ12" i="15"/>
  <c r="AW12" i="15"/>
  <c r="AK12" i="15"/>
  <c r="AJ12" i="15"/>
  <c r="AM12" i="15" s="1"/>
  <c r="L12" i="15"/>
  <c r="N12" i="15" s="1"/>
  <c r="F12" i="15"/>
  <c r="E12" i="15"/>
  <c r="D12" i="15"/>
  <c r="C12" i="15"/>
  <c r="AC9" i="15"/>
  <c r="AD7" i="15"/>
  <c r="AD9" i="15"/>
  <c r="AC7" i="15"/>
  <c r="AB7" i="15"/>
  <c r="AB9" i="15" s="1"/>
  <c r="AA7" i="15"/>
  <c r="AA9" i="15" s="1"/>
  <c r="I122" i="14"/>
  <c r="F122" i="14"/>
  <c r="C122" i="14"/>
  <c r="AZ112" i="14"/>
  <c r="L41" i="14"/>
  <c r="N41" i="14"/>
  <c r="O41" i="14" s="1"/>
  <c r="F41" i="14"/>
  <c r="E41" i="14"/>
  <c r="D41" i="14"/>
  <c r="C41" i="14"/>
  <c r="L40" i="14"/>
  <c r="N40" i="14" s="1"/>
  <c r="F40" i="14"/>
  <c r="E40" i="14"/>
  <c r="D40" i="14"/>
  <c r="C40" i="14"/>
  <c r="L39" i="14"/>
  <c r="N39" i="14" s="1"/>
  <c r="F39" i="14"/>
  <c r="E39" i="14"/>
  <c r="D39" i="14"/>
  <c r="C39" i="14"/>
  <c r="L38" i="14"/>
  <c r="N38" i="14"/>
  <c r="F38" i="14"/>
  <c r="E38" i="14"/>
  <c r="D38" i="14"/>
  <c r="C38" i="14"/>
  <c r="L37" i="14"/>
  <c r="N37" i="14" s="1"/>
  <c r="F37" i="14"/>
  <c r="E37" i="14"/>
  <c r="D37" i="14"/>
  <c r="C37" i="14"/>
  <c r="L36" i="14"/>
  <c r="N36" i="14" s="1"/>
  <c r="F36" i="14"/>
  <c r="E36" i="14"/>
  <c r="D36" i="14"/>
  <c r="C36" i="14"/>
  <c r="L35" i="14"/>
  <c r="N35" i="14" s="1"/>
  <c r="F35" i="14"/>
  <c r="E35" i="14"/>
  <c r="D35" i="14"/>
  <c r="C35" i="14"/>
  <c r="L34" i="14"/>
  <c r="N34" i="14"/>
  <c r="F34" i="14"/>
  <c r="E34" i="14"/>
  <c r="D34" i="14"/>
  <c r="C34" i="14"/>
  <c r="L33" i="14"/>
  <c r="N33" i="14" s="1"/>
  <c r="O33" i="14" s="1"/>
  <c r="F33" i="14"/>
  <c r="E33" i="14"/>
  <c r="D33" i="14"/>
  <c r="C33" i="14"/>
  <c r="L32" i="14"/>
  <c r="N32" i="14"/>
  <c r="F32" i="14"/>
  <c r="E32" i="14"/>
  <c r="D32" i="14"/>
  <c r="C32" i="14"/>
  <c r="L31" i="14"/>
  <c r="N31" i="14"/>
  <c r="F31" i="14"/>
  <c r="E31" i="14"/>
  <c r="D31" i="14"/>
  <c r="C31" i="14"/>
  <c r="L30" i="14"/>
  <c r="N30" i="14" s="1"/>
  <c r="F30" i="14"/>
  <c r="E30" i="14"/>
  <c r="D30" i="14"/>
  <c r="C30" i="14"/>
  <c r="L29" i="14"/>
  <c r="N29" i="14"/>
  <c r="F29" i="14"/>
  <c r="E29" i="14"/>
  <c r="D29" i="14"/>
  <c r="C29" i="14"/>
  <c r="L28" i="14"/>
  <c r="N28" i="14"/>
  <c r="O28" i="14" s="1"/>
  <c r="F28" i="14"/>
  <c r="E28" i="14"/>
  <c r="D28" i="14"/>
  <c r="C28" i="14"/>
  <c r="L27" i="14"/>
  <c r="N27" i="14" s="1"/>
  <c r="F27" i="14"/>
  <c r="E27" i="14"/>
  <c r="D27" i="14"/>
  <c r="C27" i="14"/>
  <c r="L26" i="14"/>
  <c r="N26" i="14" s="1"/>
  <c r="F26" i="14"/>
  <c r="E26" i="14"/>
  <c r="D26" i="14"/>
  <c r="C26" i="14"/>
  <c r="L25" i="14"/>
  <c r="N25" i="14"/>
  <c r="F25" i="14"/>
  <c r="E25" i="14"/>
  <c r="D25" i="14"/>
  <c r="C25" i="14"/>
  <c r="L24" i="14"/>
  <c r="N24" i="14" s="1"/>
  <c r="F24" i="14"/>
  <c r="E24" i="14"/>
  <c r="D24" i="14"/>
  <c r="C24" i="14"/>
  <c r="AZ23" i="14"/>
  <c r="AW23" i="14"/>
  <c r="AK23" i="14"/>
  <c r="AJ23" i="14"/>
  <c r="AM23" i="14"/>
  <c r="L23" i="14"/>
  <c r="N23" i="14" s="1"/>
  <c r="F23" i="14"/>
  <c r="E23" i="14"/>
  <c r="D23" i="14"/>
  <c r="C23" i="14"/>
  <c r="AW22" i="14"/>
  <c r="AK22" i="14"/>
  <c r="AJ22" i="14"/>
  <c r="AM22" i="14" s="1"/>
  <c r="L22" i="14"/>
  <c r="N22" i="14"/>
  <c r="F22" i="14"/>
  <c r="E22" i="14"/>
  <c r="D22" i="14"/>
  <c r="C22" i="14"/>
  <c r="AW21" i="14"/>
  <c r="AK21" i="14"/>
  <c r="AJ21" i="14"/>
  <c r="AM21" i="14"/>
  <c r="L21" i="14"/>
  <c r="N21" i="14" s="1"/>
  <c r="F21" i="14"/>
  <c r="E21" i="14"/>
  <c r="D21" i="14"/>
  <c r="C21" i="14"/>
  <c r="AW20" i="14"/>
  <c r="AK20" i="14"/>
  <c r="AJ20" i="14"/>
  <c r="AM20" i="14" s="1"/>
  <c r="L20" i="14"/>
  <c r="N20" i="14"/>
  <c r="F20" i="14"/>
  <c r="E20" i="14"/>
  <c r="D20" i="14"/>
  <c r="C20" i="14"/>
  <c r="AW19" i="14"/>
  <c r="AK19" i="14"/>
  <c r="AJ19" i="14"/>
  <c r="AM19" i="14"/>
  <c r="L19" i="14"/>
  <c r="N19" i="14" s="1"/>
  <c r="O19" i="14" s="1"/>
  <c r="F19" i="14"/>
  <c r="E19" i="14"/>
  <c r="D19" i="14"/>
  <c r="C19" i="14"/>
  <c r="AW18" i="14"/>
  <c r="AK18" i="14"/>
  <c r="AJ18" i="14"/>
  <c r="AM18" i="14" s="1"/>
  <c r="AN18" i="14" s="1"/>
  <c r="AO18" i="14" s="1"/>
  <c r="L18" i="14"/>
  <c r="N18" i="14" s="1"/>
  <c r="F18" i="14"/>
  <c r="E18" i="14"/>
  <c r="D18" i="14"/>
  <c r="C18" i="14"/>
  <c r="AW17" i="14"/>
  <c r="AK17" i="14"/>
  <c r="AJ17" i="14"/>
  <c r="AM17" i="14" s="1"/>
  <c r="L17" i="14"/>
  <c r="N17" i="14" s="1"/>
  <c r="O17" i="14" s="1"/>
  <c r="P17" i="14" s="1"/>
  <c r="F17" i="14"/>
  <c r="E17" i="14"/>
  <c r="D17" i="14"/>
  <c r="C17" i="14"/>
  <c r="AZ16" i="14"/>
  <c r="AW16" i="14"/>
  <c r="AK16" i="14"/>
  <c r="AJ16" i="14"/>
  <c r="L16" i="14"/>
  <c r="N16" i="14" s="1"/>
  <c r="F16" i="14"/>
  <c r="E16" i="14"/>
  <c r="D16" i="14"/>
  <c r="C16" i="14"/>
  <c r="AZ15" i="14"/>
  <c r="AW15" i="14"/>
  <c r="AK15" i="14"/>
  <c r="AJ15" i="14"/>
  <c r="AM15" i="14"/>
  <c r="L15" i="14"/>
  <c r="N15" i="14" s="1"/>
  <c r="F15" i="14"/>
  <c r="E15" i="14"/>
  <c r="D15" i="14"/>
  <c r="C15" i="14"/>
  <c r="AZ14" i="14"/>
  <c r="AW14" i="14"/>
  <c r="AK14" i="14"/>
  <c r="AJ14" i="14"/>
  <c r="AM14" i="14"/>
  <c r="L14" i="14"/>
  <c r="F14" i="14"/>
  <c r="E14" i="14"/>
  <c r="D14" i="14"/>
  <c r="C14" i="14"/>
  <c r="AZ13" i="14"/>
  <c r="AW13" i="14"/>
  <c r="AK13" i="14"/>
  <c r="AJ13" i="14"/>
  <c r="AM13" i="14"/>
  <c r="AD13" i="14"/>
  <c r="AD15" i="14"/>
  <c r="AC13" i="14"/>
  <c r="AC15" i="14"/>
  <c r="AB13" i="14"/>
  <c r="AB15" i="14" s="1"/>
  <c r="AA13" i="14"/>
  <c r="AA15" i="14"/>
  <c r="L13" i="14"/>
  <c r="N13" i="14" s="1"/>
  <c r="F13" i="14"/>
  <c r="E13" i="14"/>
  <c r="D13" i="14"/>
  <c r="C13" i="14"/>
  <c r="AZ12" i="14"/>
  <c r="AW12" i="14"/>
  <c r="AK12" i="14"/>
  <c r="AL12" i="14" s="1"/>
  <c r="AJ12" i="14"/>
  <c r="AM12" i="14"/>
  <c r="L12" i="14"/>
  <c r="F12" i="14"/>
  <c r="E12" i="14"/>
  <c r="D12" i="14"/>
  <c r="C12" i="14"/>
  <c r="AD7" i="14"/>
  <c r="AD9" i="14"/>
  <c r="AC7" i="14"/>
  <c r="AC9" i="14" s="1"/>
  <c r="AB7" i="14"/>
  <c r="AB9" i="14"/>
  <c r="AA7" i="14"/>
  <c r="AA9" i="14"/>
  <c r="I122" i="13"/>
  <c r="F122" i="13"/>
  <c r="C122" i="13"/>
  <c r="AZ112" i="13"/>
  <c r="L41" i="13"/>
  <c r="N41" i="13" s="1"/>
  <c r="F41" i="13"/>
  <c r="E41" i="13"/>
  <c r="D41" i="13"/>
  <c r="C41" i="13"/>
  <c r="L40" i="13"/>
  <c r="N40" i="13" s="1"/>
  <c r="F40" i="13"/>
  <c r="E40" i="13"/>
  <c r="D40" i="13"/>
  <c r="C40" i="13"/>
  <c r="L39" i="13"/>
  <c r="N39" i="13"/>
  <c r="F39" i="13"/>
  <c r="E39" i="13"/>
  <c r="D39" i="13"/>
  <c r="C39" i="13"/>
  <c r="L38" i="13"/>
  <c r="N38" i="13" s="1"/>
  <c r="F38" i="13"/>
  <c r="E38" i="13"/>
  <c r="D38" i="13"/>
  <c r="C38" i="13"/>
  <c r="L37" i="13"/>
  <c r="N37" i="13" s="1"/>
  <c r="O37" i="13" s="1"/>
  <c r="F37" i="13"/>
  <c r="E37" i="13"/>
  <c r="D37" i="13"/>
  <c r="C37" i="13"/>
  <c r="L36" i="13"/>
  <c r="N36" i="13" s="1"/>
  <c r="F36" i="13"/>
  <c r="E36" i="13"/>
  <c r="D36" i="13"/>
  <c r="C36" i="13"/>
  <c r="L35" i="13"/>
  <c r="N35" i="13" s="1"/>
  <c r="O35" i="13" s="1"/>
  <c r="F35" i="13"/>
  <c r="E35" i="13"/>
  <c r="D35" i="13"/>
  <c r="C35" i="13"/>
  <c r="O34" i="13"/>
  <c r="L34" i="13"/>
  <c r="N34" i="13" s="1"/>
  <c r="F34" i="13"/>
  <c r="E34" i="13"/>
  <c r="D34" i="13"/>
  <c r="C34" i="13"/>
  <c r="L33" i="13"/>
  <c r="N33" i="13"/>
  <c r="F33" i="13"/>
  <c r="E33" i="13"/>
  <c r="D33" i="13"/>
  <c r="C33" i="13"/>
  <c r="L32" i="13"/>
  <c r="N32" i="13" s="1"/>
  <c r="F32" i="13"/>
  <c r="E32" i="13"/>
  <c r="D32" i="13"/>
  <c r="C32" i="13"/>
  <c r="L31" i="13"/>
  <c r="N31" i="13" s="1"/>
  <c r="O31" i="13" s="1"/>
  <c r="F31" i="13"/>
  <c r="E31" i="13"/>
  <c r="D31" i="13"/>
  <c r="C31" i="13"/>
  <c r="L30" i="13"/>
  <c r="N30" i="13"/>
  <c r="O30" i="13" s="1"/>
  <c r="P30" i="13" s="1"/>
  <c r="F30" i="13"/>
  <c r="E30" i="13"/>
  <c r="D30" i="13"/>
  <c r="C30" i="13"/>
  <c r="L29" i="13"/>
  <c r="N29" i="13"/>
  <c r="F29" i="13"/>
  <c r="E29" i="13"/>
  <c r="D29" i="13"/>
  <c r="C29" i="13"/>
  <c r="N28" i="13"/>
  <c r="L28" i="13"/>
  <c r="F28" i="13"/>
  <c r="E28" i="13"/>
  <c r="D28" i="13"/>
  <c r="C28" i="13"/>
  <c r="L27" i="13"/>
  <c r="N27" i="13"/>
  <c r="F27" i="13"/>
  <c r="E27" i="13"/>
  <c r="D27" i="13"/>
  <c r="C27" i="13"/>
  <c r="L26" i="13"/>
  <c r="N26" i="13"/>
  <c r="F26" i="13"/>
  <c r="E26" i="13"/>
  <c r="D26" i="13"/>
  <c r="C26" i="13"/>
  <c r="L25" i="13"/>
  <c r="N25" i="13"/>
  <c r="F25" i="13"/>
  <c r="E25" i="13"/>
  <c r="D25" i="13"/>
  <c r="C25" i="13"/>
  <c r="N24" i="13"/>
  <c r="L24" i="13"/>
  <c r="F24" i="13"/>
  <c r="E24" i="13"/>
  <c r="D24" i="13"/>
  <c r="C24" i="13"/>
  <c r="AZ23" i="13"/>
  <c r="AW23" i="13"/>
  <c r="AN23" i="13"/>
  <c r="AO23" i="13" s="1"/>
  <c r="AK23" i="13"/>
  <c r="AL23" i="13"/>
  <c r="AJ23" i="13"/>
  <c r="AM23" i="13"/>
  <c r="L23" i="13"/>
  <c r="N23" i="13" s="1"/>
  <c r="F23" i="13"/>
  <c r="E23" i="13"/>
  <c r="D23" i="13"/>
  <c r="C23" i="13"/>
  <c r="AW22" i="13"/>
  <c r="AM22" i="13"/>
  <c r="AK22" i="13"/>
  <c r="AJ22" i="13"/>
  <c r="L22" i="13"/>
  <c r="F22" i="13"/>
  <c r="E22" i="13"/>
  <c r="D22" i="13"/>
  <c r="C22" i="13"/>
  <c r="AW21" i="13"/>
  <c r="AK21" i="13"/>
  <c r="AL21" i="13" s="1"/>
  <c r="AJ21" i="13"/>
  <c r="AM21" i="13"/>
  <c r="L21" i="13"/>
  <c r="N21" i="13" s="1"/>
  <c r="O21" i="13" s="1"/>
  <c r="F21" i="13"/>
  <c r="E21" i="13"/>
  <c r="D21" i="13"/>
  <c r="C21" i="13"/>
  <c r="AW20" i="13"/>
  <c r="AK20" i="13"/>
  <c r="AJ20" i="13"/>
  <c r="L20" i="13"/>
  <c r="N20" i="13"/>
  <c r="O20" i="13"/>
  <c r="P20" i="13" s="1"/>
  <c r="F20" i="13"/>
  <c r="E20" i="13"/>
  <c r="D20" i="13"/>
  <c r="C20" i="13"/>
  <c r="AW19" i="13"/>
  <c r="AK19" i="13"/>
  <c r="AL19" i="13"/>
  <c r="AJ19" i="13"/>
  <c r="AM19" i="13" s="1"/>
  <c r="AN19" i="13" s="1"/>
  <c r="AO19" i="13" s="1"/>
  <c r="AR19" i="13" s="1"/>
  <c r="L19" i="13"/>
  <c r="N19" i="13"/>
  <c r="O19" i="13"/>
  <c r="P19" i="13" s="1"/>
  <c r="F19" i="13"/>
  <c r="E19" i="13"/>
  <c r="D19" i="13"/>
  <c r="C19" i="13"/>
  <c r="AW18" i="13"/>
  <c r="AK18" i="13"/>
  <c r="AJ18" i="13"/>
  <c r="AL18" i="13" s="1"/>
  <c r="L18" i="13"/>
  <c r="N18" i="13" s="1"/>
  <c r="F18" i="13"/>
  <c r="E18" i="13"/>
  <c r="D18" i="13"/>
  <c r="C18" i="13"/>
  <c r="AW17" i="13"/>
  <c r="AK17" i="13"/>
  <c r="AL17" i="13" s="1"/>
  <c r="AJ17" i="13"/>
  <c r="AM17" i="13" s="1"/>
  <c r="AN17" i="13" s="1"/>
  <c r="AO17" i="13" s="1"/>
  <c r="L17" i="13"/>
  <c r="N17" i="13"/>
  <c r="F17" i="13"/>
  <c r="E17" i="13"/>
  <c r="D17" i="13"/>
  <c r="C17" i="13"/>
  <c r="AZ16" i="13"/>
  <c r="AW16" i="13"/>
  <c r="AK16" i="13"/>
  <c r="AL16" i="13" s="1"/>
  <c r="AJ16" i="13"/>
  <c r="AM16" i="13" s="1"/>
  <c r="AN16" i="13" s="1"/>
  <c r="AO16" i="13" s="1"/>
  <c r="L16" i="13"/>
  <c r="N16" i="13" s="1"/>
  <c r="F16" i="13"/>
  <c r="E16" i="13"/>
  <c r="D16" i="13"/>
  <c r="C16" i="13"/>
  <c r="AZ15" i="13"/>
  <c r="AW15" i="13"/>
  <c r="AK15" i="13"/>
  <c r="AJ15" i="13"/>
  <c r="AM15" i="13" s="1"/>
  <c r="AN15" i="13" s="1"/>
  <c r="AO15" i="13" s="1"/>
  <c r="AC15" i="13"/>
  <c r="N15" i="13"/>
  <c r="L15" i="13"/>
  <c r="F15" i="13"/>
  <c r="E15" i="13"/>
  <c r="D15" i="13"/>
  <c r="C15" i="13"/>
  <c r="AZ14" i="13"/>
  <c r="AW14" i="13"/>
  <c r="AK14" i="13"/>
  <c r="AL14" i="13" s="1"/>
  <c r="AJ14" i="13"/>
  <c r="AM14" i="13"/>
  <c r="N14" i="13"/>
  <c r="L14" i="13"/>
  <c r="F14" i="13"/>
  <c r="E14" i="13"/>
  <c r="D14" i="13"/>
  <c r="C14" i="13"/>
  <c r="AZ13" i="13"/>
  <c r="AW13" i="13"/>
  <c r="AK13" i="13"/>
  <c r="AJ13" i="13"/>
  <c r="AM13" i="13"/>
  <c r="AD13" i="13"/>
  <c r="AD15" i="13"/>
  <c r="AC13" i="13"/>
  <c r="AB13" i="13"/>
  <c r="AB15" i="13" s="1"/>
  <c r="AA13" i="13"/>
  <c r="AA15" i="13" s="1"/>
  <c r="L13" i="13"/>
  <c r="N13" i="13"/>
  <c r="F13" i="13"/>
  <c r="E13" i="13"/>
  <c r="D13" i="13"/>
  <c r="C13" i="13"/>
  <c r="AZ12" i="13"/>
  <c r="AW12" i="13"/>
  <c r="AK12" i="13"/>
  <c r="AL12" i="13"/>
  <c r="AJ12" i="13"/>
  <c r="AM12" i="13"/>
  <c r="L12" i="13"/>
  <c r="F12" i="13"/>
  <c r="E12" i="13"/>
  <c r="D12" i="13"/>
  <c r="C12" i="13"/>
  <c r="AB9" i="13"/>
  <c r="AD7" i="13"/>
  <c r="AD9" i="13" s="1"/>
  <c r="AC7" i="13"/>
  <c r="AC9" i="13"/>
  <c r="AB7" i="13"/>
  <c r="AA7" i="13"/>
  <c r="AA9" i="13" s="1"/>
  <c r="I122" i="12"/>
  <c r="F122" i="12"/>
  <c r="C122" i="12"/>
  <c r="AZ112" i="12"/>
  <c r="L41" i="12"/>
  <c r="N41" i="12"/>
  <c r="F41" i="12"/>
  <c r="E41" i="12"/>
  <c r="D41" i="12"/>
  <c r="C41" i="12"/>
  <c r="L40" i="12"/>
  <c r="N40" i="12" s="1"/>
  <c r="F40" i="12"/>
  <c r="E40" i="12"/>
  <c r="D40" i="12"/>
  <c r="C40" i="12"/>
  <c r="L39" i="12"/>
  <c r="N39" i="12" s="1"/>
  <c r="F39" i="12"/>
  <c r="E39" i="12"/>
  <c r="D39" i="12"/>
  <c r="C39" i="12"/>
  <c r="L38" i="12"/>
  <c r="N38" i="12" s="1"/>
  <c r="F38" i="12"/>
  <c r="E38" i="12"/>
  <c r="D38" i="12"/>
  <c r="C38" i="12"/>
  <c r="L37" i="12"/>
  <c r="N37" i="12" s="1"/>
  <c r="F37" i="12"/>
  <c r="E37" i="12"/>
  <c r="D37" i="12"/>
  <c r="C37" i="12"/>
  <c r="L36" i="12"/>
  <c r="N36" i="12" s="1"/>
  <c r="F36" i="12"/>
  <c r="E36" i="12"/>
  <c r="D36" i="12"/>
  <c r="C36" i="12"/>
  <c r="L35" i="12"/>
  <c r="N35" i="12" s="1"/>
  <c r="F35" i="12"/>
  <c r="E35" i="12"/>
  <c r="D35" i="12"/>
  <c r="C35" i="12"/>
  <c r="L34" i="12"/>
  <c r="N34" i="12" s="1"/>
  <c r="F34" i="12"/>
  <c r="E34" i="12"/>
  <c r="D34" i="12"/>
  <c r="C34" i="12"/>
  <c r="L33" i="12"/>
  <c r="N33" i="12" s="1"/>
  <c r="F33" i="12"/>
  <c r="E33" i="12"/>
  <c r="D33" i="12"/>
  <c r="C33" i="12"/>
  <c r="L32" i="12"/>
  <c r="N32" i="12" s="1"/>
  <c r="F32" i="12"/>
  <c r="E32" i="12"/>
  <c r="D32" i="12"/>
  <c r="C32" i="12"/>
  <c r="L31" i="12"/>
  <c r="N31" i="12"/>
  <c r="F31" i="12"/>
  <c r="E31" i="12"/>
  <c r="D31" i="12"/>
  <c r="C31" i="12"/>
  <c r="L30" i="12"/>
  <c r="N30" i="12"/>
  <c r="F30" i="12"/>
  <c r="E30" i="12"/>
  <c r="D30" i="12"/>
  <c r="C30" i="12"/>
  <c r="L29" i="12"/>
  <c r="N29" i="12" s="1"/>
  <c r="F29" i="12"/>
  <c r="E29" i="12"/>
  <c r="D29" i="12"/>
  <c r="C29" i="12"/>
  <c r="L28" i="12"/>
  <c r="N28" i="12" s="1"/>
  <c r="F28" i="12"/>
  <c r="E28" i="12"/>
  <c r="D28" i="12"/>
  <c r="C28" i="12"/>
  <c r="N27" i="12"/>
  <c r="L27" i="12"/>
  <c r="F27" i="12"/>
  <c r="E27" i="12"/>
  <c r="D27" i="12"/>
  <c r="C27" i="12"/>
  <c r="L26" i="12"/>
  <c r="N26" i="12" s="1"/>
  <c r="F26" i="12"/>
  <c r="E26" i="12"/>
  <c r="D26" i="12"/>
  <c r="C26" i="12"/>
  <c r="L25" i="12"/>
  <c r="N25" i="12"/>
  <c r="F25" i="12"/>
  <c r="E25" i="12"/>
  <c r="D25" i="12"/>
  <c r="C25" i="12"/>
  <c r="L24" i="12"/>
  <c r="N24" i="12" s="1"/>
  <c r="F24" i="12"/>
  <c r="E24" i="12"/>
  <c r="D24" i="12"/>
  <c r="C24" i="12"/>
  <c r="AZ23" i="12"/>
  <c r="AW23" i="12"/>
  <c r="AL23" i="12"/>
  <c r="AK23" i="12"/>
  <c r="AJ23" i="12"/>
  <c r="AM23" i="12"/>
  <c r="L23" i="12"/>
  <c r="N23" i="12" s="1"/>
  <c r="F23" i="12"/>
  <c r="E23" i="12"/>
  <c r="D23" i="12"/>
  <c r="C23" i="12"/>
  <c r="AW22" i="12"/>
  <c r="AK22" i="12"/>
  <c r="AJ22" i="12"/>
  <c r="AM22" i="12" s="1"/>
  <c r="N22" i="12"/>
  <c r="O22" i="12"/>
  <c r="P22" i="12" s="1"/>
  <c r="L22" i="12"/>
  <c r="F22" i="12"/>
  <c r="E22" i="12"/>
  <c r="D22" i="12"/>
  <c r="C22" i="12"/>
  <c r="AW21" i="12"/>
  <c r="AK21" i="12"/>
  <c r="AL21" i="12"/>
  <c r="AJ21" i="12"/>
  <c r="AM21" i="12"/>
  <c r="L21" i="12"/>
  <c r="N21" i="12" s="1"/>
  <c r="F21" i="12"/>
  <c r="E21" i="12"/>
  <c r="D21" i="12"/>
  <c r="C21" i="12"/>
  <c r="AW20" i="12"/>
  <c r="AK20" i="12"/>
  <c r="AJ20" i="12"/>
  <c r="AM20" i="12" s="1"/>
  <c r="L20" i="12"/>
  <c r="N20" i="12"/>
  <c r="F20" i="12"/>
  <c r="E20" i="12"/>
  <c r="D20" i="12"/>
  <c r="C20" i="12"/>
  <c r="AW19" i="12"/>
  <c r="AK19" i="12"/>
  <c r="AJ19" i="12"/>
  <c r="AM19" i="12"/>
  <c r="AN19" i="12" s="1"/>
  <c r="AO19" i="12" s="1"/>
  <c r="L19" i="12"/>
  <c r="N19" i="12"/>
  <c r="F19" i="12"/>
  <c r="E19" i="12"/>
  <c r="D19" i="12"/>
  <c r="C19" i="12"/>
  <c r="AW18" i="12"/>
  <c r="AK18" i="12"/>
  <c r="AJ18" i="12"/>
  <c r="AM18" i="12"/>
  <c r="L18" i="12"/>
  <c r="N18" i="12" s="1"/>
  <c r="F18" i="12"/>
  <c r="E18" i="12"/>
  <c r="D18" i="12"/>
  <c r="C18" i="12"/>
  <c r="AW17" i="12"/>
  <c r="AK17" i="12"/>
  <c r="AL17" i="12" s="1"/>
  <c r="AJ17" i="12"/>
  <c r="AM17" i="12" s="1"/>
  <c r="N17" i="12"/>
  <c r="L17" i="12"/>
  <c r="F17" i="12"/>
  <c r="E17" i="12"/>
  <c r="D17" i="12"/>
  <c r="C17" i="12"/>
  <c r="AZ16" i="12"/>
  <c r="AW16" i="12"/>
  <c r="AM16" i="12"/>
  <c r="AK16" i="12"/>
  <c r="AL16" i="12"/>
  <c r="AJ16" i="12"/>
  <c r="L16" i="12"/>
  <c r="N16" i="12"/>
  <c r="F16" i="12"/>
  <c r="E16" i="12"/>
  <c r="D16" i="12"/>
  <c r="C16" i="12"/>
  <c r="AZ15" i="12"/>
  <c r="AW15" i="12"/>
  <c r="AK15" i="12"/>
  <c r="AL15" i="12" s="1"/>
  <c r="AJ15" i="12"/>
  <c r="AM15" i="12" s="1"/>
  <c r="O15" i="12"/>
  <c r="L15" i="12"/>
  <c r="N15" i="12"/>
  <c r="F15" i="12"/>
  <c r="E15" i="12"/>
  <c r="D15" i="12"/>
  <c r="C15" i="12"/>
  <c r="AZ14" i="12"/>
  <c r="AW14" i="12"/>
  <c r="AK14" i="12"/>
  <c r="AJ14" i="12"/>
  <c r="L14" i="12"/>
  <c r="N14" i="12"/>
  <c r="O14" i="12" s="1"/>
  <c r="F14" i="12"/>
  <c r="E14" i="12"/>
  <c r="D14" i="12"/>
  <c r="C14" i="12"/>
  <c r="AZ13" i="12"/>
  <c r="AW13" i="12"/>
  <c r="AK13" i="12"/>
  <c r="AJ13" i="12"/>
  <c r="AM13" i="12"/>
  <c r="AD13" i="12"/>
  <c r="AD15" i="12"/>
  <c r="AC13" i="12"/>
  <c r="AC15" i="12" s="1"/>
  <c r="AB13" i="12"/>
  <c r="AB15" i="12" s="1"/>
  <c r="AA13" i="12"/>
  <c r="AA15" i="12" s="1"/>
  <c r="L13" i="12"/>
  <c r="N13" i="12" s="1"/>
  <c r="F13" i="12"/>
  <c r="E13" i="12"/>
  <c r="D13" i="12"/>
  <c r="C13" i="12"/>
  <c r="AZ12" i="12"/>
  <c r="AW12" i="12"/>
  <c r="AK12" i="12"/>
  <c r="AL12" i="12" s="1"/>
  <c r="AJ12" i="12"/>
  <c r="AM12" i="12" s="1"/>
  <c r="L12" i="12"/>
  <c r="L112" i="12" s="1"/>
  <c r="F12" i="12"/>
  <c r="E12" i="12"/>
  <c r="D12" i="12"/>
  <c r="C12" i="12"/>
  <c r="AD7" i="12"/>
  <c r="AD9" i="12"/>
  <c r="AC7" i="12"/>
  <c r="AC9" i="12" s="1"/>
  <c r="AB7" i="12"/>
  <c r="AB9" i="12"/>
  <c r="AA7" i="12"/>
  <c r="AA9" i="12"/>
  <c r="I122" i="11"/>
  <c r="F122" i="11"/>
  <c r="C122" i="11"/>
  <c r="AZ112" i="11"/>
  <c r="L41" i="11"/>
  <c r="N41" i="11"/>
  <c r="F41" i="11"/>
  <c r="E41" i="11"/>
  <c r="D41" i="11"/>
  <c r="C41" i="11"/>
  <c r="N40" i="11"/>
  <c r="L40" i="11"/>
  <c r="F40" i="11"/>
  <c r="E40" i="11"/>
  <c r="D40" i="11"/>
  <c r="C40" i="11"/>
  <c r="L39" i="11"/>
  <c r="N39" i="11"/>
  <c r="F39" i="11"/>
  <c r="E39" i="11"/>
  <c r="D39" i="11"/>
  <c r="C39" i="11"/>
  <c r="L38" i="11"/>
  <c r="N38" i="11" s="1"/>
  <c r="O38" i="11" s="1"/>
  <c r="F38" i="11"/>
  <c r="E38" i="11"/>
  <c r="D38" i="11"/>
  <c r="C38" i="11"/>
  <c r="N37" i="11"/>
  <c r="L37" i="11"/>
  <c r="F37" i="11"/>
  <c r="E37" i="11"/>
  <c r="D37" i="11"/>
  <c r="C37" i="11"/>
  <c r="L36" i="11"/>
  <c r="N36" i="11" s="1"/>
  <c r="F36" i="11"/>
  <c r="E36" i="11"/>
  <c r="D36" i="11"/>
  <c r="C36" i="11"/>
  <c r="L35" i="11"/>
  <c r="N35" i="11"/>
  <c r="F35" i="11"/>
  <c r="E35" i="11"/>
  <c r="D35" i="11"/>
  <c r="C35" i="11"/>
  <c r="N34" i="11"/>
  <c r="L34" i="11"/>
  <c r="F34" i="11"/>
  <c r="E34" i="11"/>
  <c r="D34" i="11"/>
  <c r="C34" i="11"/>
  <c r="L33" i="11"/>
  <c r="N33" i="11" s="1"/>
  <c r="F33" i="11"/>
  <c r="E33" i="11"/>
  <c r="D33" i="11"/>
  <c r="C33" i="11"/>
  <c r="L32" i="11"/>
  <c r="N32" i="11" s="1"/>
  <c r="F32" i="11"/>
  <c r="E32" i="11"/>
  <c r="D32" i="11"/>
  <c r="C32" i="11"/>
  <c r="L31" i="11"/>
  <c r="N31" i="11"/>
  <c r="O31" i="11" s="1"/>
  <c r="F31" i="11"/>
  <c r="E31" i="11"/>
  <c r="D31" i="11"/>
  <c r="C31" i="11"/>
  <c r="L30" i="11"/>
  <c r="N30" i="11"/>
  <c r="O30" i="11"/>
  <c r="F30" i="11"/>
  <c r="E30" i="11"/>
  <c r="D30" i="11"/>
  <c r="C30" i="11"/>
  <c r="L29" i="11"/>
  <c r="N29" i="11" s="1"/>
  <c r="F29" i="11"/>
  <c r="E29" i="11"/>
  <c r="D29" i="11"/>
  <c r="C29" i="11"/>
  <c r="L28" i="11"/>
  <c r="N28" i="11" s="1"/>
  <c r="O28" i="11" s="1"/>
  <c r="F28" i="11"/>
  <c r="E28" i="11"/>
  <c r="D28" i="11"/>
  <c r="C28" i="11"/>
  <c r="L27" i="11"/>
  <c r="N27" i="11"/>
  <c r="F27" i="11"/>
  <c r="E27" i="11"/>
  <c r="D27" i="11"/>
  <c r="C27" i="11"/>
  <c r="N26" i="11"/>
  <c r="L26" i="11"/>
  <c r="F26" i="11"/>
  <c r="E26" i="11"/>
  <c r="D26" i="11"/>
  <c r="C26" i="11"/>
  <c r="L25" i="11"/>
  <c r="N25" i="11"/>
  <c r="F25" i="11"/>
  <c r="E25" i="11"/>
  <c r="D25" i="11"/>
  <c r="C25" i="11"/>
  <c r="L24" i="11"/>
  <c r="N24" i="11"/>
  <c r="F24" i="11"/>
  <c r="E24" i="11"/>
  <c r="D24" i="11"/>
  <c r="C24" i="11"/>
  <c r="AZ23" i="11"/>
  <c r="AW23" i="11"/>
  <c r="AK23" i="11"/>
  <c r="AJ23" i="11"/>
  <c r="AM23" i="11" s="1"/>
  <c r="L23" i="11"/>
  <c r="N23" i="11" s="1"/>
  <c r="F23" i="11"/>
  <c r="E23" i="11"/>
  <c r="D23" i="11"/>
  <c r="C23" i="11"/>
  <c r="AW22" i="11"/>
  <c r="AK22" i="11"/>
  <c r="AJ22" i="11"/>
  <c r="L22" i="11"/>
  <c r="N22" i="11"/>
  <c r="O22" i="11" s="1"/>
  <c r="F22" i="11"/>
  <c r="E22" i="11"/>
  <c r="D22" i="11"/>
  <c r="C22" i="11"/>
  <c r="AW21" i="11"/>
  <c r="AK21" i="11"/>
  <c r="AL21" i="11"/>
  <c r="AJ21" i="11"/>
  <c r="AM21" i="11"/>
  <c r="L21" i="11"/>
  <c r="N21" i="11" s="1"/>
  <c r="F21" i="11"/>
  <c r="E21" i="11"/>
  <c r="D21" i="11"/>
  <c r="C21" i="11"/>
  <c r="AW20" i="11"/>
  <c r="AK20" i="11"/>
  <c r="AL20" i="11" s="1"/>
  <c r="AJ20" i="11"/>
  <c r="AM20" i="11" s="1"/>
  <c r="L20" i="11"/>
  <c r="N20" i="11" s="1"/>
  <c r="F20" i="11"/>
  <c r="E20" i="11"/>
  <c r="D20" i="11"/>
  <c r="C20" i="11"/>
  <c r="AW19" i="11"/>
  <c r="AK19" i="11"/>
  <c r="AJ19" i="11"/>
  <c r="AM19" i="11" s="1"/>
  <c r="AN19" i="11" s="1"/>
  <c r="AO19" i="11"/>
  <c r="L19" i="11"/>
  <c r="N19" i="11" s="1"/>
  <c r="O19" i="11" s="1"/>
  <c r="F19" i="11"/>
  <c r="E19" i="11"/>
  <c r="D19" i="11"/>
  <c r="C19" i="11"/>
  <c r="AW18" i="11"/>
  <c r="AK18" i="11"/>
  <c r="AJ18" i="11"/>
  <c r="L18" i="11"/>
  <c r="N18" i="11" s="1"/>
  <c r="F18" i="11"/>
  <c r="E18" i="11"/>
  <c r="D18" i="11"/>
  <c r="C18" i="11"/>
  <c r="AW17" i="11"/>
  <c r="AK17" i="11"/>
  <c r="AL17" i="11" s="1"/>
  <c r="AJ17" i="11"/>
  <c r="AM17" i="11" s="1"/>
  <c r="AN17" i="11" s="1"/>
  <c r="AO17" i="11" s="1"/>
  <c r="L17" i="11"/>
  <c r="N17" i="11" s="1"/>
  <c r="F17" i="11"/>
  <c r="E17" i="11"/>
  <c r="D17" i="11"/>
  <c r="C17" i="11"/>
  <c r="AZ16" i="11"/>
  <c r="AW16" i="11"/>
  <c r="AK16" i="11"/>
  <c r="AL16" i="11" s="1"/>
  <c r="AJ16" i="11"/>
  <c r="AM16" i="11"/>
  <c r="AN16" i="11" s="1"/>
  <c r="AO16" i="11" s="1"/>
  <c r="L16" i="11"/>
  <c r="N16" i="11"/>
  <c r="F16" i="11"/>
  <c r="E16" i="11"/>
  <c r="D16" i="11"/>
  <c r="C16" i="11"/>
  <c r="AZ15" i="11"/>
  <c r="AW15" i="11"/>
  <c r="AK15" i="11"/>
  <c r="AJ15" i="11"/>
  <c r="L15" i="11"/>
  <c r="N15" i="11"/>
  <c r="F15" i="11"/>
  <c r="E15" i="11"/>
  <c r="D15" i="11"/>
  <c r="C15" i="11"/>
  <c r="AZ14" i="11"/>
  <c r="AW14" i="11"/>
  <c r="AK14" i="11"/>
  <c r="AJ14" i="11"/>
  <c r="AM14" i="11" s="1"/>
  <c r="L14" i="11"/>
  <c r="N14" i="11" s="1"/>
  <c r="F14" i="11"/>
  <c r="E14" i="11"/>
  <c r="D14" i="11"/>
  <c r="C14" i="11"/>
  <c r="AZ13" i="11"/>
  <c r="AW13" i="11"/>
  <c r="AK13" i="11"/>
  <c r="AL13" i="11"/>
  <c r="AJ13" i="11"/>
  <c r="AM13" i="11"/>
  <c r="AD13" i="11"/>
  <c r="AD15" i="11" s="1"/>
  <c r="AC13" i="11"/>
  <c r="AC15" i="11" s="1"/>
  <c r="AB13" i="11"/>
  <c r="AB15" i="11" s="1"/>
  <c r="AA13" i="11"/>
  <c r="AA15" i="11" s="1"/>
  <c r="L13" i="11"/>
  <c r="N13" i="11"/>
  <c r="F13" i="11"/>
  <c r="E13" i="11"/>
  <c r="D13" i="11"/>
  <c r="C13" i="11"/>
  <c r="AZ12" i="11"/>
  <c r="AW12" i="11"/>
  <c r="AK12" i="11"/>
  <c r="AL12" i="11"/>
  <c r="AJ12" i="11"/>
  <c r="AM12" i="11" s="1"/>
  <c r="AN12" i="11" s="1"/>
  <c r="AO12" i="11" s="1"/>
  <c r="L12" i="11"/>
  <c r="L112" i="11" s="1"/>
  <c r="F12" i="11"/>
  <c r="E12" i="11"/>
  <c r="D12" i="11"/>
  <c r="C12" i="11"/>
  <c r="AA9" i="11"/>
  <c r="AD7" i="11"/>
  <c r="AD9" i="11"/>
  <c r="AC7" i="11"/>
  <c r="AC9" i="11"/>
  <c r="AB7" i="11"/>
  <c r="AB9" i="11" s="1"/>
  <c r="AA7" i="11"/>
  <c r="I122" i="10"/>
  <c r="F122" i="10"/>
  <c r="C122" i="10"/>
  <c r="AZ112" i="10"/>
  <c r="L41" i="10"/>
  <c r="N41" i="10"/>
  <c r="O41" i="10"/>
  <c r="F41" i="10"/>
  <c r="E41" i="10"/>
  <c r="D41" i="10"/>
  <c r="C41" i="10"/>
  <c r="L40" i="10"/>
  <c r="N40" i="10" s="1"/>
  <c r="O40" i="10" s="1"/>
  <c r="F40" i="10"/>
  <c r="E40" i="10"/>
  <c r="D40" i="10"/>
  <c r="C40" i="10"/>
  <c r="O39" i="10"/>
  <c r="L39" i="10"/>
  <c r="N39" i="10"/>
  <c r="F39" i="10"/>
  <c r="E39" i="10"/>
  <c r="D39" i="10"/>
  <c r="C39" i="10"/>
  <c r="L38" i="10"/>
  <c r="N38" i="10"/>
  <c r="F38" i="10"/>
  <c r="E38" i="10"/>
  <c r="D38" i="10"/>
  <c r="C38" i="10"/>
  <c r="L37" i="10"/>
  <c r="N37" i="10"/>
  <c r="F37" i="10"/>
  <c r="E37" i="10"/>
  <c r="D37" i="10"/>
  <c r="C37" i="10"/>
  <c r="N36" i="10"/>
  <c r="L36" i="10"/>
  <c r="F36" i="10"/>
  <c r="E36" i="10"/>
  <c r="D36" i="10"/>
  <c r="C36" i="10"/>
  <c r="L35" i="10"/>
  <c r="N35" i="10"/>
  <c r="F35" i="10"/>
  <c r="E35" i="10"/>
  <c r="D35" i="10"/>
  <c r="C35" i="10"/>
  <c r="L34" i="10"/>
  <c r="N34" i="10"/>
  <c r="F34" i="10"/>
  <c r="E34" i="10"/>
  <c r="D34" i="10"/>
  <c r="C34" i="10"/>
  <c r="L33" i="10"/>
  <c r="N33" i="10"/>
  <c r="F33" i="10"/>
  <c r="E33" i="10"/>
  <c r="D33" i="10"/>
  <c r="C33" i="10"/>
  <c r="N32" i="10"/>
  <c r="L32" i="10"/>
  <c r="F32" i="10"/>
  <c r="E32" i="10"/>
  <c r="D32" i="10"/>
  <c r="C32" i="10"/>
  <c r="L31" i="10"/>
  <c r="N31" i="10" s="1"/>
  <c r="O31" i="10" s="1"/>
  <c r="F31" i="10"/>
  <c r="E31" i="10"/>
  <c r="D31" i="10"/>
  <c r="C31" i="10"/>
  <c r="L30" i="10"/>
  <c r="N30" i="10"/>
  <c r="F30" i="10"/>
  <c r="E30" i="10"/>
  <c r="D30" i="10"/>
  <c r="C30" i="10"/>
  <c r="L29" i="10"/>
  <c r="N29" i="10" s="1"/>
  <c r="F29" i="10"/>
  <c r="E29" i="10"/>
  <c r="D29" i="10"/>
  <c r="C29" i="10"/>
  <c r="L28" i="10"/>
  <c r="N28" i="10" s="1"/>
  <c r="F28" i="10"/>
  <c r="E28" i="10"/>
  <c r="D28" i="10"/>
  <c r="C28" i="10"/>
  <c r="L27" i="10"/>
  <c r="N27" i="10" s="1"/>
  <c r="F27" i="10"/>
  <c r="E27" i="10"/>
  <c r="D27" i="10"/>
  <c r="C27" i="10"/>
  <c r="L26" i="10"/>
  <c r="N26" i="10" s="1"/>
  <c r="F26" i="10"/>
  <c r="E26" i="10"/>
  <c r="D26" i="10"/>
  <c r="C26" i="10"/>
  <c r="L25" i="10"/>
  <c r="N25" i="10" s="1"/>
  <c r="O25" i="10" s="1"/>
  <c r="F25" i="10"/>
  <c r="E25" i="10"/>
  <c r="D25" i="10"/>
  <c r="C25" i="10"/>
  <c r="L24" i="10"/>
  <c r="N24" i="10" s="1"/>
  <c r="F24" i="10"/>
  <c r="E24" i="10"/>
  <c r="D24" i="10"/>
  <c r="C24" i="10"/>
  <c r="AZ23" i="10"/>
  <c r="AW23" i="10"/>
  <c r="AK23" i="10"/>
  <c r="AJ23" i="10"/>
  <c r="L23" i="10"/>
  <c r="N23" i="10"/>
  <c r="F23" i="10"/>
  <c r="E23" i="10"/>
  <c r="D23" i="10"/>
  <c r="C23" i="10"/>
  <c r="AW22" i="10"/>
  <c r="AK22" i="10"/>
  <c r="AL22" i="10" s="1"/>
  <c r="AJ22" i="10"/>
  <c r="AM22" i="10" s="1"/>
  <c r="N22" i="10"/>
  <c r="O22" i="10" s="1"/>
  <c r="L22" i="10"/>
  <c r="F22" i="10"/>
  <c r="E22" i="10"/>
  <c r="D22" i="10"/>
  <c r="C22" i="10"/>
  <c r="AW21" i="10"/>
  <c r="AK21" i="10"/>
  <c r="AJ21" i="10"/>
  <c r="AM21" i="10"/>
  <c r="L21" i="10"/>
  <c r="N21" i="10" s="1"/>
  <c r="F21" i="10"/>
  <c r="E21" i="10"/>
  <c r="D21" i="10"/>
  <c r="C21" i="10"/>
  <c r="AW20" i="10"/>
  <c r="AK20" i="10"/>
  <c r="AJ20" i="10"/>
  <c r="AM20" i="10" s="1"/>
  <c r="AN20" i="10" s="1"/>
  <c r="AO20" i="10" s="1"/>
  <c r="L20" i="10"/>
  <c r="N20" i="10"/>
  <c r="F20" i="10"/>
  <c r="E20" i="10"/>
  <c r="D20" i="10"/>
  <c r="C20" i="10"/>
  <c r="AW19" i="10"/>
  <c r="AK19" i="10"/>
  <c r="AL19" i="10" s="1"/>
  <c r="AJ19" i="10"/>
  <c r="AM19" i="10" s="1"/>
  <c r="L19" i="10"/>
  <c r="N19" i="10" s="1"/>
  <c r="F19" i="10"/>
  <c r="E19" i="10"/>
  <c r="D19" i="10"/>
  <c r="C19" i="10"/>
  <c r="AW18" i="10"/>
  <c r="AK18" i="10"/>
  <c r="AJ18" i="10"/>
  <c r="AM18" i="10" s="1"/>
  <c r="L18" i="10"/>
  <c r="N18" i="10"/>
  <c r="F18" i="10"/>
  <c r="E18" i="10"/>
  <c r="D18" i="10"/>
  <c r="C18" i="10"/>
  <c r="AW17" i="10"/>
  <c r="AK17" i="10"/>
  <c r="AJ17" i="10"/>
  <c r="AM17" i="10"/>
  <c r="L17" i="10"/>
  <c r="N17" i="10"/>
  <c r="F17" i="10"/>
  <c r="E17" i="10"/>
  <c r="D17" i="10"/>
  <c r="C17" i="10"/>
  <c r="AZ16" i="10"/>
  <c r="AW16" i="10"/>
  <c r="AK16" i="10"/>
  <c r="AJ16" i="10"/>
  <c r="AM16" i="10" s="1"/>
  <c r="L16" i="10"/>
  <c r="N16" i="10"/>
  <c r="F16" i="10"/>
  <c r="E16" i="10"/>
  <c r="D16" i="10"/>
  <c r="C16" i="10"/>
  <c r="AZ15" i="10"/>
  <c r="AW15" i="10"/>
  <c r="AK15" i="10"/>
  <c r="AJ15" i="10"/>
  <c r="AM15" i="10" s="1"/>
  <c r="L15" i="10"/>
  <c r="N15" i="10"/>
  <c r="F15" i="10"/>
  <c r="E15" i="10"/>
  <c r="D15" i="10"/>
  <c r="C15" i="10"/>
  <c r="AZ14" i="10"/>
  <c r="AW14" i="10"/>
  <c r="AK14" i="10"/>
  <c r="AJ14" i="10"/>
  <c r="AM14" i="10" s="1"/>
  <c r="AN14" i="10" s="1"/>
  <c r="AO14" i="10" s="1"/>
  <c r="L14" i="10"/>
  <c r="F14" i="10"/>
  <c r="E14" i="10"/>
  <c r="D14" i="10"/>
  <c r="C14" i="10"/>
  <c r="AZ13" i="10"/>
  <c r="AW13" i="10"/>
  <c r="AK13" i="10"/>
  <c r="AL13" i="10"/>
  <c r="AJ13" i="10"/>
  <c r="AM13" i="10" s="1"/>
  <c r="AD13" i="10"/>
  <c r="AD15" i="10" s="1"/>
  <c r="AC13" i="10"/>
  <c r="AC15" i="10" s="1"/>
  <c r="AB13" i="10"/>
  <c r="AB15" i="10"/>
  <c r="AA13" i="10"/>
  <c r="AA15" i="10" s="1"/>
  <c r="L13" i="10"/>
  <c r="N13" i="10" s="1"/>
  <c r="F13" i="10"/>
  <c r="E13" i="10"/>
  <c r="D13" i="10"/>
  <c r="C13" i="10"/>
  <c r="AZ12" i="10"/>
  <c r="AW12" i="10"/>
  <c r="AK12" i="10"/>
  <c r="AJ12" i="10"/>
  <c r="AM12" i="10"/>
  <c r="L12" i="10"/>
  <c r="F12" i="10"/>
  <c r="E12" i="10"/>
  <c r="D12" i="10"/>
  <c r="C12" i="10"/>
  <c r="AD7" i="10"/>
  <c r="AD9" i="10" s="1"/>
  <c r="AC7" i="10"/>
  <c r="AC9" i="10" s="1"/>
  <c r="AB7" i="10"/>
  <c r="AB9" i="10"/>
  <c r="AA7" i="10"/>
  <c r="AA9" i="10" s="1"/>
  <c r="I122" i="9"/>
  <c r="F122" i="9"/>
  <c r="C122" i="9"/>
  <c r="AZ112" i="9"/>
  <c r="O41" i="9"/>
  <c r="L41" i="9"/>
  <c r="N41" i="9" s="1"/>
  <c r="F41" i="9"/>
  <c r="E41" i="9"/>
  <c r="D41" i="9"/>
  <c r="C41" i="9"/>
  <c r="L40" i="9"/>
  <c r="N40" i="9"/>
  <c r="O40" i="9"/>
  <c r="P40" i="9" s="1"/>
  <c r="F40" i="9"/>
  <c r="E40" i="9"/>
  <c r="D40" i="9"/>
  <c r="C40" i="9"/>
  <c r="L39" i="9"/>
  <c r="N39" i="9" s="1"/>
  <c r="F39" i="9"/>
  <c r="E39" i="9"/>
  <c r="D39" i="9"/>
  <c r="C39" i="9"/>
  <c r="L38" i="9"/>
  <c r="N38" i="9"/>
  <c r="O38" i="9" s="1"/>
  <c r="F38" i="9"/>
  <c r="E38" i="9"/>
  <c r="D38" i="9"/>
  <c r="C38" i="9"/>
  <c r="L37" i="9"/>
  <c r="N37" i="9" s="1"/>
  <c r="O37" i="9" s="1"/>
  <c r="F37" i="9"/>
  <c r="E37" i="9"/>
  <c r="D37" i="9"/>
  <c r="C37" i="9"/>
  <c r="L36" i="9"/>
  <c r="N36" i="9"/>
  <c r="F36" i="9"/>
  <c r="E36" i="9"/>
  <c r="D36" i="9"/>
  <c r="C36" i="9"/>
  <c r="L35" i="9"/>
  <c r="N35" i="9" s="1"/>
  <c r="F35" i="9"/>
  <c r="E35" i="9"/>
  <c r="D35" i="9"/>
  <c r="C35" i="9"/>
  <c r="L34" i="9"/>
  <c r="N34" i="9"/>
  <c r="O34" i="9"/>
  <c r="P34" i="9" s="1"/>
  <c r="F34" i="9"/>
  <c r="E34" i="9"/>
  <c r="D34" i="9"/>
  <c r="C34" i="9"/>
  <c r="L33" i="9"/>
  <c r="N33" i="9"/>
  <c r="O33" i="9"/>
  <c r="F33" i="9"/>
  <c r="E33" i="9"/>
  <c r="D33" i="9"/>
  <c r="C33" i="9"/>
  <c r="L32" i="9"/>
  <c r="N32" i="9" s="1"/>
  <c r="O32" i="9" s="1"/>
  <c r="F32" i="9"/>
  <c r="E32" i="9"/>
  <c r="D32" i="9"/>
  <c r="C32" i="9"/>
  <c r="N31" i="9"/>
  <c r="L31" i="9"/>
  <c r="F31" i="9"/>
  <c r="E31" i="9"/>
  <c r="D31" i="9"/>
  <c r="C31" i="9"/>
  <c r="L30" i="9"/>
  <c r="N30" i="9" s="1"/>
  <c r="F30" i="9"/>
  <c r="E30" i="9"/>
  <c r="D30" i="9"/>
  <c r="C30" i="9"/>
  <c r="L29" i="9"/>
  <c r="N29" i="9" s="1"/>
  <c r="F29" i="9"/>
  <c r="E29" i="9"/>
  <c r="D29" i="9"/>
  <c r="C29" i="9"/>
  <c r="L28" i="9"/>
  <c r="N28" i="9" s="1"/>
  <c r="F28" i="9"/>
  <c r="E28" i="9"/>
  <c r="D28" i="9"/>
  <c r="C28" i="9"/>
  <c r="L27" i="9"/>
  <c r="N27" i="9" s="1"/>
  <c r="F27" i="9"/>
  <c r="E27" i="9"/>
  <c r="D27" i="9"/>
  <c r="C27" i="9"/>
  <c r="L26" i="9"/>
  <c r="N26" i="9" s="1"/>
  <c r="F26" i="9"/>
  <c r="E26" i="9"/>
  <c r="D26" i="9"/>
  <c r="C26" i="9"/>
  <c r="L25" i="9"/>
  <c r="N25" i="9" s="1"/>
  <c r="F25" i="9"/>
  <c r="E25" i="9"/>
  <c r="D25" i="9"/>
  <c r="C25" i="9"/>
  <c r="L24" i="9"/>
  <c r="N24" i="9"/>
  <c r="F24" i="9"/>
  <c r="E24" i="9"/>
  <c r="D24" i="9"/>
  <c r="C24" i="9"/>
  <c r="AZ23" i="9"/>
  <c r="AW23" i="9"/>
  <c r="AK23" i="9"/>
  <c r="AJ23" i="9"/>
  <c r="AM23" i="9" s="1"/>
  <c r="L23" i="9"/>
  <c r="N23" i="9"/>
  <c r="F23" i="9"/>
  <c r="E23" i="9"/>
  <c r="D23" i="9"/>
  <c r="C23" i="9"/>
  <c r="AW22" i="9"/>
  <c r="AK22" i="9"/>
  <c r="AJ22" i="9"/>
  <c r="AM22" i="9"/>
  <c r="L22" i="9"/>
  <c r="N22" i="9" s="1"/>
  <c r="F22" i="9"/>
  <c r="E22" i="9"/>
  <c r="D22" i="9"/>
  <c r="C22" i="9"/>
  <c r="AW21" i="9"/>
  <c r="AK21" i="9"/>
  <c r="AJ21" i="9"/>
  <c r="L21" i="9"/>
  <c r="N21" i="9"/>
  <c r="O21" i="9" s="1"/>
  <c r="F21" i="9"/>
  <c r="E21" i="9"/>
  <c r="D21" i="9"/>
  <c r="C21" i="9"/>
  <c r="AW20" i="9"/>
  <c r="AK20" i="9"/>
  <c r="AJ20" i="9"/>
  <c r="AM20" i="9" s="1"/>
  <c r="N20" i="9"/>
  <c r="L20" i="9"/>
  <c r="F20" i="9"/>
  <c r="E20" i="9"/>
  <c r="D20" i="9"/>
  <c r="C20" i="9"/>
  <c r="AW19" i="9"/>
  <c r="AK19" i="9"/>
  <c r="AL19" i="9"/>
  <c r="AJ19" i="9"/>
  <c r="AM19" i="9" s="1"/>
  <c r="L19" i="9"/>
  <c r="N19" i="9" s="1"/>
  <c r="O19" i="9" s="1"/>
  <c r="F19" i="9"/>
  <c r="E19" i="9"/>
  <c r="D19" i="9"/>
  <c r="C19" i="9"/>
  <c r="AW18" i="9"/>
  <c r="AM18" i="9"/>
  <c r="AN18" i="9" s="1"/>
  <c r="AO18" i="9" s="1"/>
  <c r="AR18" i="9" s="1"/>
  <c r="AK18" i="9"/>
  <c r="AL18" i="9"/>
  <c r="AJ18" i="9"/>
  <c r="L18" i="9"/>
  <c r="N18" i="9"/>
  <c r="O18" i="9" s="1"/>
  <c r="F18" i="9"/>
  <c r="E18" i="9"/>
  <c r="D18" i="9"/>
  <c r="C18" i="9"/>
  <c r="AW17" i="9"/>
  <c r="AK17" i="9"/>
  <c r="AL17" i="9" s="1"/>
  <c r="AJ17" i="9"/>
  <c r="AM17" i="9" s="1"/>
  <c r="L17" i="9"/>
  <c r="N17" i="9" s="1"/>
  <c r="F17" i="9"/>
  <c r="E17" i="9"/>
  <c r="D17" i="9"/>
  <c r="C17" i="9"/>
  <c r="AZ16" i="9"/>
  <c r="AW16" i="9"/>
  <c r="AK16" i="9"/>
  <c r="AJ16" i="9"/>
  <c r="L16" i="9"/>
  <c r="N16" i="9" s="1"/>
  <c r="F16" i="9"/>
  <c r="E16" i="9"/>
  <c r="D16" i="9"/>
  <c r="C16" i="9"/>
  <c r="AZ15" i="9"/>
  <c r="AW15" i="9"/>
  <c r="AK15" i="9"/>
  <c r="AJ15" i="9"/>
  <c r="AM15" i="9" s="1"/>
  <c r="L15" i="9"/>
  <c r="N15" i="9" s="1"/>
  <c r="O15" i="9" s="1"/>
  <c r="F15" i="9"/>
  <c r="E15" i="9"/>
  <c r="D15" i="9"/>
  <c r="C15" i="9"/>
  <c r="AZ14" i="9"/>
  <c r="AW14" i="9"/>
  <c r="AK14" i="9"/>
  <c r="AJ14" i="9"/>
  <c r="AM14" i="9"/>
  <c r="L14" i="9"/>
  <c r="N14" i="9" s="1"/>
  <c r="O14" i="9" s="1"/>
  <c r="F14" i="9"/>
  <c r="E14" i="9"/>
  <c r="D14" i="9"/>
  <c r="C14" i="9"/>
  <c r="AZ13" i="9"/>
  <c r="AW13" i="9"/>
  <c r="AK13" i="9"/>
  <c r="AL13" i="9"/>
  <c r="AJ13" i="9"/>
  <c r="AM13" i="9"/>
  <c r="AD13" i="9"/>
  <c r="AD15" i="9"/>
  <c r="AC13" i="9"/>
  <c r="AC15" i="9" s="1"/>
  <c r="AB13" i="9"/>
  <c r="AB15" i="9"/>
  <c r="AA13" i="9"/>
  <c r="AA15" i="9"/>
  <c r="L13" i="9"/>
  <c r="N13" i="9"/>
  <c r="F13" i="9"/>
  <c r="E13" i="9"/>
  <c r="D13" i="9"/>
  <c r="C13" i="9"/>
  <c r="AZ12" i="9"/>
  <c r="AW12" i="9"/>
  <c r="AK12" i="9"/>
  <c r="AJ12" i="9"/>
  <c r="AL12" i="9"/>
  <c r="L12" i="9"/>
  <c r="F12" i="9"/>
  <c r="E12" i="9"/>
  <c r="D12" i="9"/>
  <c r="C12" i="9"/>
  <c r="AD7" i="9"/>
  <c r="AD9" i="9"/>
  <c r="AC7" i="9"/>
  <c r="AC9" i="9" s="1"/>
  <c r="AB7" i="9"/>
  <c r="AB9" i="9" s="1"/>
  <c r="AA7" i="9"/>
  <c r="AA9" i="9" s="1"/>
  <c r="I122" i="8"/>
  <c r="F122" i="8"/>
  <c r="C122" i="8"/>
  <c r="AZ112" i="8"/>
  <c r="L41" i="8"/>
  <c r="N41" i="8"/>
  <c r="F41" i="8"/>
  <c r="E41" i="8"/>
  <c r="D41" i="8"/>
  <c r="C41" i="8"/>
  <c r="L40" i="8"/>
  <c r="N40" i="8" s="1"/>
  <c r="F40" i="8"/>
  <c r="E40" i="8"/>
  <c r="D40" i="8"/>
  <c r="C40" i="8"/>
  <c r="L39" i="8"/>
  <c r="N39" i="8"/>
  <c r="F39" i="8"/>
  <c r="E39" i="8"/>
  <c r="D39" i="8"/>
  <c r="C39" i="8"/>
  <c r="L38" i="8"/>
  <c r="N38" i="8"/>
  <c r="F38" i="8"/>
  <c r="E38" i="8"/>
  <c r="D38" i="8"/>
  <c r="C38" i="8"/>
  <c r="L37" i="8"/>
  <c r="N37" i="8" s="1"/>
  <c r="O37" i="8" s="1"/>
  <c r="F37" i="8"/>
  <c r="E37" i="8"/>
  <c r="D37" i="8"/>
  <c r="C37" i="8"/>
  <c r="L36" i="8"/>
  <c r="N36" i="8" s="1"/>
  <c r="O36" i="8" s="1"/>
  <c r="F36" i="8"/>
  <c r="E36" i="8"/>
  <c r="D36" i="8"/>
  <c r="C36" i="8"/>
  <c r="L35" i="8"/>
  <c r="N35" i="8"/>
  <c r="O35" i="8" s="1"/>
  <c r="F35" i="8"/>
  <c r="E35" i="8"/>
  <c r="D35" i="8"/>
  <c r="C35" i="8"/>
  <c r="L34" i="8"/>
  <c r="N34" i="8" s="1"/>
  <c r="F34" i="8"/>
  <c r="E34" i="8"/>
  <c r="D34" i="8"/>
  <c r="C34" i="8"/>
  <c r="L33" i="8"/>
  <c r="N33" i="8"/>
  <c r="F33" i="8"/>
  <c r="E33" i="8"/>
  <c r="D33" i="8"/>
  <c r="C33" i="8"/>
  <c r="L32" i="8"/>
  <c r="N32" i="8" s="1"/>
  <c r="F32" i="8"/>
  <c r="E32" i="8"/>
  <c r="D32" i="8"/>
  <c r="C32" i="8"/>
  <c r="N31" i="8"/>
  <c r="L31" i="8"/>
  <c r="F31" i="8"/>
  <c r="E31" i="8"/>
  <c r="D31" i="8"/>
  <c r="C31" i="8"/>
  <c r="L30" i="8"/>
  <c r="N30" i="8"/>
  <c r="F30" i="8"/>
  <c r="E30" i="8"/>
  <c r="D30" i="8"/>
  <c r="C30" i="8"/>
  <c r="L29" i="8"/>
  <c r="N29" i="8" s="1"/>
  <c r="F29" i="8"/>
  <c r="E29" i="8"/>
  <c r="D29" i="8"/>
  <c r="C29" i="8"/>
  <c r="L28" i="8"/>
  <c r="N28" i="8"/>
  <c r="F28" i="8"/>
  <c r="E28" i="8"/>
  <c r="D28" i="8"/>
  <c r="C28" i="8"/>
  <c r="L27" i="8"/>
  <c r="N27" i="8" s="1"/>
  <c r="F27" i="8"/>
  <c r="E27" i="8"/>
  <c r="D27" i="8"/>
  <c r="C27" i="8"/>
  <c r="N26" i="8"/>
  <c r="L26" i="8"/>
  <c r="F26" i="8"/>
  <c r="E26" i="8"/>
  <c r="D26" i="8"/>
  <c r="C26" i="8"/>
  <c r="L25" i="8"/>
  <c r="N25" i="8" s="1"/>
  <c r="F25" i="8"/>
  <c r="E25" i="8"/>
  <c r="D25" i="8"/>
  <c r="C25" i="8"/>
  <c r="L24" i="8"/>
  <c r="N24" i="8" s="1"/>
  <c r="F24" i="8"/>
  <c r="E24" i="8"/>
  <c r="D24" i="8"/>
  <c r="C24" i="8"/>
  <c r="AZ23" i="8"/>
  <c r="AW23" i="8"/>
  <c r="AK23" i="8"/>
  <c r="AL23" i="8" s="1"/>
  <c r="AJ23" i="8"/>
  <c r="AM23" i="8" s="1"/>
  <c r="AN23" i="8" s="1"/>
  <c r="AO23" i="8" s="1"/>
  <c r="L23" i="8"/>
  <c r="N23" i="8"/>
  <c r="F23" i="8"/>
  <c r="E23" i="8"/>
  <c r="D23" i="8"/>
  <c r="C23" i="8"/>
  <c r="AW22" i="8"/>
  <c r="AK22" i="8"/>
  <c r="AL22" i="8" s="1"/>
  <c r="AJ22" i="8"/>
  <c r="AM22" i="8" s="1"/>
  <c r="L22" i="8"/>
  <c r="N22" i="8" s="1"/>
  <c r="F22" i="8"/>
  <c r="E22" i="8"/>
  <c r="D22" i="8"/>
  <c r="C22" i="8"/>
  <c r="AW21" i="8"/>
  <c r="AK21" i="8"/>
  <c r="AL21" i="8" s="1"/>
  <c r="AJ21" i="8"/>
  <c r="AM21" i="8" s="1"/>
  <c r="L21" i="8"/>
  <c r="N21" i="8"/>
  <c r="O21" i="8" s="1"/>
  <c r="F21" i="8"/>
  <c r="E21" i="8"/>
  <c r="D21" i="8"/>
  <c r="C21" i="8"/>
  <c r="AW20" i="8"/>
  <c r="AK20" i="8"/>
  <c r="AL20" i="8"/>
  <c r="AJ20" i="8"/>
  <c r="AM20" i="8" s="1"/>
  <c r="L20" i="8"/>
  <c r="N20" i="8" s="1"/>
  <c r="F20" i="8"/>
  <c r="E20" i="8"/>
  <c r="D20" i="8"/>
  <c r="C20" i="8"/>
  <c r="AW19" i="8"/>
  <c r="AK19" i="8"/>
  <c r="AJ19" i="8"/>
  <c r="AM19" i="8" s="1"/>
  <c r="N19" i="8"/>
  <c r="L19" i="8"/>
  <c r="F19" i="8"/>
  <c r="E19" i="8"/>
  <c r="D19" i="8"/>
  <c r="C19" i="8"/>
  <c r="AW18" i="8"/>
  <c r="AK18" i="8"/>
  <c r="AL18" i="8" s="1"/>
  <c r="AJ18" i="8"/>
  <c r="AM18" i="8" s="1"/>
  <c r="AN18" i="8" s="1"/>
  <c r="AO18" i="8" s="1"/>
  <c r="L18" i="8"/>
  <c r="N18" i="8"/>
  <c r="O18" i="8" s="1"/>
  <c r="F18" i="8"/>
  <c r="E18" i="8"/>
  <c r="D18" i="8"/>
  <c r="C18" i="8"/>
  <c r="AW17" i="8"/>
  <c r="AK17" i="8"/>
  <c r="AJ17" i="8"/>
  <c r="L17" i="8"/>
  <c r="N17" i="8" s="1"/>
  <c r="O17" i="8" s="1"/>
  <c r="F17" i="8"/>
  <c r="E17" i="8"/>
  <c r="D17" i="8"/>
  <c r="C17" i="8"/>
  <c r="AZ16" i="8"/>
  <c r="AW16" i="8"/>
  <c r="AK16" i="8"/>
  <c r="AJ16" i="8"/>
  <c r="AM16" i="8" s="1"/>
  <c r="AN16" i="8" s="1"/>
  <c r="AO16" i="8" s="1"/>
  <c r="AR16" i="8" s="1"/>
  <c r="N16" i="8"/>
  <c r="L16" i="8"/>
  <c r="F16" i="8"/>
  <c r="E16" i="8"/>
  <c r="D16" i="8"/>
  <c r="C16" i="8"/>
  <c r="AZ15" i="8"/>
  <c r="AW15" i="8"/>
  <c r="AM15" i="8"/>
  <c r="AN15" i="8" s="1"/>
  <c r="AO15" i="8" s="1"/>
  <c r="AR15" i="8" s="1"/>
  <c r="AK15" i="8"/>
  <c r="AL15" i="8"/>
  <c r="AJ15" i="8"/>
  <c r="L15" i="8"/>
  <c r="N15" i="8" s="1"/>
  <c r="O15" i="8" s="1"/>
  <c r="F15" i="8"/>
  <c r="E15" i="8"/>
  <c r="D15" i="8"/>
  <c r="C15" i="8"/>
  <c r="AZ14" i="8"/>
  <c r="AW14" i="8"/>
  <c r="AK14" i="8"/>
  <c r="AL14" i="8" s="1"/>
  <c r="AJ14" i="8"/>
  <c r="AM14" i="8"/>
  <c r="L14" i="8"/>
  <c r="N14" i="8"/>
  <c r="O14" i="8" s="1"/>
  <c r="F14" i="8"/>
  <c r="E14" i="8"/>
  <c r="D14" i="8"/>
  <c r="C14" i="8"/>
  <c r="AZ13" i="8"/>
  <c r="AW13" i="8"/>
  <c r="AK13" i="8"/>
  <c r="AL13" i="8" s="1"/>
  <c r="AJ13" i="8"/>
  <c r="AM13" i="8"/>
  <c r="AD13" i="8"/>
  <c r="AD15" i="8" s="1"/>
  <c r="AC13" i="8"/>
  <c r="AC15" i="8"/>
  <c r="AB13" i="8"/>
  <c r="AB15" i="8"/>
  <c r="AA13" i="8"/>
  <c r="AA15" i="8"/>
  <c r="N13" i="8"/>
  <c r="L13" i="8"/>
  <c r="F13" i="8"/>
  <c r="E13" i="8"/>
  <c r="D13" i="8"/>
  <c r="C13" i="8"/>
  <c r="AZ12" i="8"/>
  <c r="AW12" i="8"/>
  <c r="AM12" i="8"/>
  <c r="AN12" i="8" s="1"/>
  <c r="AO12" i="8" s="1"/>
  <c r="AP12" i="8" s="1"/>
  <c r="AK12" i="8"/>
  <c r="AL12" i="8"/>
  <c r="AJ12" i="8"/>
  <c r="L12" i="8"/>
  <c r="F12" i="8"/>
  <c r="E12" i="8"/>
  <c r="D12" i="8"/>
  <c r="C12" i="8"/>
  <c r="AD7" i="8"/>
  <c r="AD9" i="8"/>
  <c r="AC7" i="8"/>
  <c r="AC9" i="8" s="1"/>
  <c r="AB7" i="8"/>
  <c r="AB9" i="8" s="1"/>
  <c r="AA7" i="8"/>
  <c r="AA9" i="8" s="1"/>
  <c r="I122" i="7"/>
  <c r="F122" i="7"/>
  <c r="C122" i="7"/>
  <c r="AZ112" i="7"/>
  <c r="L41" i="7"/>
  <c r="N41" i="7" s="1"/>
  <c r="F41" i="7"/>
  <c r="E41" i="7"/>
  <c r="D41" i="7"/>
  <c r="C41" i="7"/>
  <c r="L40" i="7"/>
  <c r="N40" i="7"/>
  <c r="F40" i="7"/>
  <c r="E40" i="7"/>
  <c r="D40" i="7"/>
  <c r="C40" i="7"/>
  <c r="L39" i="7"/>
  <c r="N39" i="7" s="1"/>
  <c r="F39" i="7"/>
  <c r="E39" i="7"/>
  <c r="D39" i="7"/>
  <c r="C39" i="7"/>
  <c r="L38" i="7"/>
  <c r="N38" i="7"/>
  <c r="F38" i="7"/>
  <c r="E38" i="7"/>
  <c r="D38" i="7"/>
  <c r="C38" i="7"/>
  <c r="L37" i="7"/>
  <c r="N37" i="7" s="1"/>
  <c r="F37" i="7"/>
  <c r="E37" i="7"/>
  <c r="D37" i="7"/>
  <c r="C37" i="7"/>
  <c r="L36" i="7"/>
  <c r="N36" i="7"/>
  <c r="F36" i="7"/>
  <c r="E36" i="7"/>
  <c r="D36" i="7"/>
  <c r="C36" i="7"/>
  <c r="L35" i="7"/>
  <c r="N35" i="7"/>
  <c r="F35" i="7"/>
  <c r="E35" i="7"/>
  <c r="D35" i="7"/>
  <c r="C35" i="7"/>
  <c r="L34" i="7"/>
  <c r="N34" i="7" s="1"/>
  <c r="F34" i="7"/>
  <c r="E34" i="7"/>
  <c r="D34" i="7"/>
  <c r="C34" i="7"/>
  <c r="L33" i="7"/>
  <c r="N33" i="7"/>
  <c r="F33" i="7"/>
  <c r="E33" i="7"/>
  <c r="D33" i="7"/>
  <c r="C33" i="7"/>
  <c r="L32" i="7"/>
  <c r="N32" i="7" s="1"/>
  <c r="F32" i="7"/>
  <c r="E32" i="7"/>
  <c r="D32" i="7"/>
  <c r="C32" i="7"/>
  <c r="L31" i="7"/>
  <c r="N31" i="7" s="1"/>
  <c r="F31" i="7"/>
  <c r="E31" i="7"/>
  <c r="D31" i="7"/>
  <c r="C31" i="7"/>
  <c r="L30" i="7"/>
  <c r="N30" i="7"/>
  <c r="F30" i="7"/>
  <c r="E30" i="7"/>
  <c r="D30" i="7"/>
  <c r="C30" i="7"/>
  <c r="L29" i="7"/>
  <c r="N29" i="7"/>
  <c r="F29" i="7"/>
  <c r="E29" i="7"/>
  <c r="D29" i="7"/>
  <c r="C29" i="7"/>
  <c r="L28" i="7"/>
  <c r="F28" i="7"/>
  <c r="E28" i="7"/>
  <c r="D28" i="7"/>
  <c r="C28" i="7"/>
  <c r="L27" i="7"/>
  <c r="N27" i="7"/>
  <c r="P27" i="7" s="1"/>
  <c r="O27" i="7"/>
  <c r="F27" i="7"/>
  <c r="E27" i="7"/>
  <c r="D27" i="7"/>
  <c r="C27" i="7"/>
  <c r="L26" i="7"/>
  <c r="N26" i="7" s="1"/>
  <c r="F26" i="7"/>
  <c r="E26" i="7"/>
  <c r="D26" i="7"/>
  <c r="C26" i="7"/>
  <c r="L25" i="7"/>
  <c r="N25" i="7"/>
  <c r="F25" i="7"/>
  <c r="E25" i="7"/>
  <c r="D25" i="7"/>
  <c r="C25" i="7"/>
  <c r="L24" i="7"/>
  <c r="N24" i="7"/>
  <c r="F24" i="7"/>
  <c r="E24" i="7"/>
  <c r="D24" i="7"/>
  <c r="C24" i="7"/>
  <c r="AZ23" i="7"/>
  <c r="AW23" i="7"/>
  <c r="AK23" i="7"/>
  <c r="AJ23" i="7"/>
  <c r="AM23" i="7" s="1"/>
  <c r="L23" i="7"/>
  <c r="N23" i="7"/>
  <c r="F23" i="7"/>
  <c r="E23" i="7"/>
  <c r="D23" i="7"/>
  <c r="C23" i="7"/>
  <c r="AW22" i="7"/>
  <c r="AM22" i="7"/>
  <c r="AK22" i="7"/>
  <c r="AJ22" i="7"/>
  <c r="AL22" i="7" s="1"/>
  <c r="N22" i="7"/>
  <c r="L22" i="7"/>
  <c r="F22" i="7"/>
  <c r="E22" i="7"/>
  <c r="D22" i="7"/>
  <c r="C22" i="7"/>
  <c r="AW21" i="7"/>
  <c r="AK21" i="7"/>
  <c r="AJ21" i="7"/>
  <c r="AM21" i="7" s="1"/>
  <c r="L21" i="7"/>
  <c r="N21" i="7" s="1"/>
  <c r="F21" i="7"/>
  <c r="E21" i="7"/>
  <c r="D21" i="7"/>
  <c r="C21" i="7"/>
  <c r="AW20" i="7"/>
  <c r="AK20" i="7"/>
  <c r="AJ20" i="7"/>
  <c r="AM20" i="7" s="1"/>
  <c r="L20" i="7"/>
  <c r="N20" i="7"/>
  <c r="F20" i="7"/>
  <c r="E20" i="7"/>
  <c r="D20" i="7"/>
  <c r="C20" i="7"/>
  <c r="AW19" i="7"/>
  <c r="AL19" i="7"/>
  <c r="AK19" i="7"/>
  <c r="AJ19" i="7"/>
  <c r="AM19" i="7"/>
  <c r="L19" i="7"/>
  <c r="N19" i="7" s="1"/>
  <c r="F19" i="7"/>
  <c r="E19" i="7"/>
  <c r="D19" i="7"/>
  <c r="C19" i="7"/>
  <c r="AW18" i="7"/>
  <c r="AK18" i="7"/>
  <c r="AL18" i="7" s="1"/>
  <c r="AJ18" i="7"/>
  <c r="AM18" i="7"/>
  <c r="L18" i="7"/>
  <c r="N18" i="7"/>
  <c r="F18" i="7"/>
  <c r="E18" i="7"/>
  <c r="D18" i="7"/>
  <c r="C18" i="7"/>
  <c r="AW17" i="7"/>
  <c r="AK17" i="7"/>
  <c r="AL17" i="7" s="1"/>
  <c r="AJ17" i="7"/>
  <c r="AM17" i="7"/>
  <c r="N17" i="7"/>
  <c r="L17" i="7"/>
  <c r="F17" i="7"/>
  <c r="E17" i="7"/>
  <c r="D17" i="7"/>
  <c r="C17" i="7"/>
  <c r="AZ16" i="7"/>
  <c r="AW16" i="7"/>
  <c r="AK16" i="7"/>
  <c r="AL16" i="7" s="1"/>
  <c r="AJ16" i="7"/>
  <c r="AM16" i="7"/>
  <c r="L16" i="7"/>
  <c r="N16" i="7"/>
  <c r="F16" i="7"/>
  <c r="E16" i="7"/>
  <c r="D16" i="7"/>
  <c r="C16" i="7"/>
  <c r="AZ15" i="7"/>
  <c r="AW15" i="7"/>
  <c r="AK15" i="7"/>
  <c r="AJ15" i="7"/>
  <c r="AM15" i="7" s="1"/>
  <c r="L15" i="7"/>
  <c r="N15" i="7"/>
  <c r="F15" i="7"/>
  <c r="E15" i="7"/>
  <c r="D15" i="7"/>
  <c r="C15" i="7"/>
  <c r="AZ14" i="7"/>
  <c r="AW14" i="7"/>
  <c r="AK14" i="7"/>
  <c r="AJ14" i="7"/>
  <c r="AM14" i="7" s="1"/>
  <c r="L14" i="7"/>
  <c r="N14" i="7"/>
  <c r="F14" i="7"/>
  <c r="E14" i="7"/>
  <c r="D14" i="7"/>
  <c r="C14" i="7"/>
  <c r="AZ13" i="7"/>
  <c r="AW13" i="7"/>
  <c r="AK13" i="7"/>
  <c r="AJ13" i="7"/>
  <c r="AM13" i="7" s="1"/>
  <c r="AD13" i="7"/>
  <c r="AD15" i="7" s="1"/>
  <c r="AC13" i="7"/>
  <c r="AC15" i="7"/>
  <c r="AB13" i="7"/>
  <c r="AB15" i="7" s="1"/>
  <c r="AA13" i="7"/>
  <c r="AA15" i="7" s="1"/>
  <c r="N13" i="7"/>
  <c r="L13" i="7"/>
  <c r="F13" i="7"/>
  <c r="E13" i="7"/>
  <c r="D13" i="7"/>
  <c r="C13" i="7"/>
  <c r="AZ12" i="7"/>
  <c r="AW12" i="7"/>
  <c r="AK12" i="7"/>
  <c r="AL12" i="7" s="1"/>
  <c r="AJ12" i="7"/>
  <c r="AM12" i="7"/>
  <c r="L12" i="7"/>
  <c r="F12" i="7"/>
  <c r="E12" i="7"/>
  <c r="D12" i="7"/>
  <c r="C12" i="7"/>
  <c r="AD7" i="7"/>
  <c r="AD9" i="7"/>
  <c r="AC7" i="7"/>
  <c r="AC9" i="7" s="1"/>
  <c r="AB7" i="7"/>
  <c r="AB9" i="7" s="1"/>
  <c r="AA7" i="7"/>
  <c r="AA9" i="7"/>
  <c r="I122" i="6"/>
  <c r="F122" i="6"/>
  <c r="C122" i="6"/>
  <c r="AZ112" i="6"/>
  <c r="L41" i="6"/>
  <c r="N41" i="6"/>
  <c r="O41" i="6" s="1"/>
  <c r="F41" i="6"/>
  <c r="E41" i="6"/>
  <c r="D41" i="6"/>
  <c r="C41" i="6"/>
  <c r="L40" i="6"/>
  <c r="N40" i="6"/>
  <c r="F40" i="6"/>
  <c r="E40" i="6"/>
  <c r="D40" i="6"/>
  <c r="C40" i="6"/>
  <c r="L39" i="6"/>
  <c r="N39" i="6" s="1"/>
  <c r="F39" i="6"/>
  <c r="E39" i="6"/>
  <c r="D39" i="6"/>
  <c r="C39" i="6"/>
  <c r="L38" i="6"/>
  <c r="N38" i="6"/>
  <c r="F38" i="6"/>
  <c r="E38" i="6"/>
  <c r="D38" i="6"/>
  <c r="C38" i="6"/>
  <c r="L37" i="6"/>
  <c r="N37" i="6"/>
  <c r="F37" i="6"/>
  <c r="E37" i="6"/>
  <c r="D37" i="6"/>
  <c r="C37" i="6"/>
  <c r="L36" i="6"/>
  <c r="N36" i="6"/>
  <c r="F36" i="6"/>
  <c r="E36" i="6"/>
  <c r="D36" i="6"/>
  <c r="C36" i="6"/>
  <c r="L35" i="6"/>
  <c r="N35" i="6" s="1"/>
  <c r="F35" i="6"/>
  <c r="E35" i="6"/>
  <c r="D35" i="6"/>
  <c r="C35" i="6"/>
  <c r="L34" i="6"/>
  <c r="N34" i="6"/>
  <c r="F34" i="6"/>
  <c r="E34" i="6"/>
  <c r="D34" i="6"/>
  <c r="C34" i="6"/>
  <c r="L33" i="6"/>
  <c r="N33" i="6"/>
  <c r="F33" i="6"/>
  <c r="E33" i="6"/>
  <c r="D33" i="6"/>
  <c r="C33" i="6"/>
  <c r="L32" i="6"/>
  <c r="N32" i="6"/>
  <c r="F32" i="6"/>
  <c r="E32" i="6"/>
  <c r="D32" i="6"/>
  <c r="C32" i="6"/>
  <c r="L31" i="6"/>
  <c r="N31" i="6"/>
  <c r="F31" i="6"/>
  <c r="E31" i="6"/>
  <c r="D31" i="6"/>
  <c r="C31" i="6"/>
  <c r="L30" i="6"/>
  <c r="N30" i="6" s="1"/>
  <c r="F30" i="6"/>
  <c r="E30" i="6"/>
  <c r="D30" i="6"/>
  <c r="C30" i="6"/>
  <c r="L29" i="6"/>
  <c r="N29" i="6" s="1"/>
  <c r="F29" i="6"/>
  <c r="E29" i="6"/>
  <c r="D29" i="6"/>
  <c r="C29" i="6"/>
  <c r="L28" i="6"/>
  <c r="N28" i="6"/>
  <c r="F28" i="6"/>
  <c r="E28" i="6"/>
  <c r="D28" i="6"/>
  <c r="C28" i="6"/>
  <c r="L27" i="6"/>
  <c r="N27" i="6"/>
  <c r="F27" i="6"/>
  <c r="E27" i="6"/>
  <c r="D27" i="6"/>
  <c r="C27" i="6"/>
  <c r="L26" i="6"/>
  <c r="N26" i="6" s="1"/>
  <c r="F26" i="6"/>
  <c r="E26" i="6"/>
  <c r="D26" i="6"/>
  <c r="C26" i="6"/>
  <c r="L25" i="6"/>
  <c r="N25" i="6"/>
  <c r="P25" i="6" s="1"/>
  <c r="O25" i="6"/>
  <c r="F25" i="6"/>
  <c r="E25" i="6"/>
  <c r="D25" i="6"/>
  <c r="C25" i="6"/>
  <c r="L24" i="6"/>
  <c r="N24" i="6"/>
  <c r="F24" i="6"/>
  <c r="E24" i="6"/>
  <c r="D24" i="6"/>
  <c r="C24" i="6"/>
  <c r="AZ23" i="6"/>
  <c r="AW23" i="6"/>
  <c r="AK23" i="6"/>
  <c r="AJ23" i="6"/>
  <c r="L23" i="6"/>
  <c r="N23" i="6"/>
  <c r="F23" i="6"/>
  <c r="E23" i="6"/>
  <c r="D23" i="6"/>
  <c r="C23" i="6"/>
  <c r="AW22" i="6"/>
  <c r="AM22" i="6"/>
  <c r="AK22" i="6"/>
  <c r="AL22" i="6"/>
  <c r="AJ22" i="6"/>
  <c r="N22" i="6"/>
  <c r="L22" i="6"/>
  <c r="F22" i="6"/>
  <c r="E22" i="6"/>
  <c r="D22" i="6"/>
  <c r="C22" i="6"/>
  <c r="AW21" i="6"/>
  <c r="AK21" i="6"/>
  <c r="AL21" i="6"/>
  <c r="AJ21" i="6"/>
  <c r="AM21" i="6"/>
  <c r="L21" i="6"/>
  <c r="N21" i="6" s="1"/>
  <c r="F21" i="6"/>
  <c r="E21" i="6"/>
  <c r="D21" i="6"/>
  <c r="C21" i="6"/>
  <c r="AW20" i="6"/>
  <c r="AM20" i="6"/>
  <c r="AK20" i="6"/>
  <c r="AJ20" i="6"/>
  <c r="L20" i="6"/>
  <c r="N20" i="6" s="1"/>
  <c r="F20" i="6"/>
  <c r="E20" i="6"/>
  <c r="D20" i="6"/>
  <c r="C20" i="6"/>
  <c r="AW19" i="6"/>
  <c r="AK19" i="6"/>
  <c r="AJ19" i="6"/>
  <c r="AM19" i="6" s="1"/>
  <c r="L19" i="6"/>
  <c r="N19" i="6" s="1"/>
  <c r="F19" i="6"/>
  <c r="E19" i="6"/>
  <c r="D19" i="6"/>
  <c r="C19" i="6"/>
  <c r="AW18" i="6"/>
  <c r="AK18" i="6"/>
  <c r="AL18" i="6" s="1"/>
  <c r="AJ18" i="6"/>
  <c r="AM18" i="6" s="1"/>
  <c r="L18" i="6"/>
  <c r="N18" i="6" s="1"/>
  <c r="F18" i="6"/>
  <c r="E18" i="6"/>
  <c r="D18" i="6"/>
  <c r="C18" i="6"/>
  <c r="AW17" i="6"/>
  <c r="AK17" i="6"/>
  <c r="AJ17" i="6"/>
  <c r="AM17" i="6" s="1"/>
  <c r="L17" i="6"/>
  <c r="N17" i="6"/>
  <c r="F17" i="6"/>
  <c r="E17" i="6"/>
  <c r="D17" i="6"/>
  <c r="C17" i="6"/>
  <c r="AZ16" i="6"/>
  <c r="AW16" i="6"/>
  <c r="AK16" i="6"/>
  <c r="AJ16" i="6"/>
  <c r="L16" i="6"/>
  <c r="N16" i="6" s="1"/>
  <c r="O16" i="6" s="1"/>
  <c r="F16" i="6"/>
  <c r="E16" i="6"/>
  <c r="D16" i="6"/>
  <c r="C16" i="6"/>
  <c r="AZ15" i="6"/>
  <c r="AW15" i="6"/>
  <c r="AK15" i="6"/>
  <c r="AL15" i="6" s="1"/>
  <c r="AJ15" i="6"/>
  <c r="AM15" i="6"/>
  <c r="L15" i="6"/>
  <c r="N15" i="6" s="1"/>
  <c r="F15" i="6"/>
  <c r="E15" i="6"/>
  <c r="D15" i="6"/>
  <c r="C15" i="6"/>
  <c r="AZ14" i="6"/>
  <c r="AW14" i="6"/>
  <c r="AL14" i="6"/>
  <c r="AK14" i="6"/>
  <c r="AJ14" i="6"/>
  <c r="AM14" i="6"/>
  <c r="L14" i="6"/>
  <c r="N14" i="6"/>
  <c r="F14" i="6"/>
  <c r="E14" i="6"/>
  <c r="D14" i="6"/>
  <c r="C14" i="6"/>
  <c r="AZ13" i="6"/>
  <c r="AW13" i="6"/>
  <c r="AK13" i="6"/>
  <c r="AL13" i="6"/>
  <c r="AJ13" i="6"/>
  <c r="AM13" i="6"/>
  <c r="AD13" i="6"/>
  <c r="AD15" i="6" s="1"/>
  <c r="AC13" i="6"/>
  <c r="AC15" i="6"/>
  <c r="AB13" i="6"/>
  <c r="AB15" i="6"/>
  <c r="AA13" i="6"/>
  <c r="AA15" i="6"/>
  <c r="L13" i="6"/>
  <c r="N13" i="6" s="1"/>
  <c r="O13" i="6" s="1"/>
  <c r="F13" i="6"/>
  <c r="E13" i="6"/>
  <c r="D13" i="6"/>
  <c r="C13" i="6"/>
  <c r="AZ12" i="6"/>
  <c r="AW12" i="6"/>
  <c r="AK12" i="6"/>
  <c r="AL12" i="6" s="1"/>
  <c r="AJ12" i="6"/>
  <c r="AM12" i="6" s="1"/>
  <c r="L12" i="6"/>
  <c r="N12" i="6" s="1"/>
  <c r="F12" i="6"/>
  <c r="E12" i="6"/>
  <c r="D12" i="6"/>
  <c r="C12" i="6"/>
  <c r="AD7" i="6"/>
  <c r="AD9" i="6"/>
  <c r="AC7" i="6"/>
  <c r="AC9" i="6" s="1"/>
  <c r="AB7" i="6"/>
  <c r="AB9" i="6"/>
  <c r="AA7" i="6"/>
  <c r="AA9" i="6" s="1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/>
  <c r="F40" i="5"/>
  <c r="C41" i="5"/>
  <c r="D41" i="5"/>
  <c r="E41" i="5"/>
  <c r="F41" i="5"/>
  <c r="F12" i="5"/>
  <c r="E12" i="5"/>
  <c r="D12" i="5"/>
  <c r="P19" i="8"/>
  <c r="P13" i="6"/>
  <c r="O26" i="6"/>
  <c r="AR18" i="8"/>
  <c r="AP18" i="8"/>
  <c r="AQ18" i="8"/>
  <c r="AT18" i="8" s="1"/>
  <c r="P32" i="8"/>
  <c r="O32" i="8"/>
  <c r="O40" i="8"/>
  <c r="P16" i="6"/>
  <c r="P28" i="8"/>
  <c r="R28" i="8" s="1"/>
  <c r="O28" i="8"/>
  <c r="Q77" i="12"/>
  <c r="T77" i="12"/>
  <c r="U77" i="12"/>
  <c r="R77" i="12"/>
  <c r="Q102" i="7"/>
  <c r="R102" i="7"/>
  <c r="S102" i="7" s="1"/>
  <c r="AL15" i="7"/>
  <c r="L112" i="9"/>
  <c r="P19" i="9"/>
  <c r="AL23" i="9"/>
  <c r="AL18" i="11"/>
  <c r="AM18" i="11"/>
  <c r="O40" i="11"/>
  <c r="O29" i="13"/>
  <c r="P29" i="13" s="1"/>
  <c r="R29" i="13" s="1"/>
  <c r="O28" i="15"/>
  <c r="P28" i="15" s="1"/>
  <c r="R90" i="11"/>
  <c r="Q90" i="11"/>
  <c r="Q84" i="13"/>
  <c r="T84" i="13" s="1"/>
  <c r="R84" i="13"/>
  <c r="Q50" i="9"/>
  <c r="T50" i="9"/>
  <c r="R50" i="9"/>
  <c r="Q51" i="15"/>
  <c r="R51" i="15"/>
  <c r="S51" i="15"/>
  <c r="T51" i="15"/>
  <c r="Q92" i="12"/>
  <c r="S92" i="12" s="1"/>
  <c r="R92" i="12"/>
  <c r="Q75" i="12"/>
  <c r="T75" i="12" s="1"/>
  <c r="S75" i="12"/>
  <c r="R75" i="12"/>
  <c r="Q88" i="11"/>
  <c r="S88" i="11" s="1"/>
  <c r="R88" i="11"/>
  <c r="Q92" i="7"/>
  <c r="T92" i="7" s="1"/>
  <c r="R92" i="7"/>
  <c r="Q47" i="8"/>
  <c r="S47" i="8"/>
  <c r="R47" i="8"/>
  <c r="R97" i="15"/>
  <c r="Q97" i="15"/>
  <c r="R64" i="8"/>
  <c r="Q64" i="8"/>
  <c r="S64" i="8"/>
  <c r="AL20" i="6"/>
  <c r="N12" i="9"/>
  <c r="N112" i="9" s="1"/>
  <c r="P38" i="9"/>
  <c r="AL14" i="10"/>
  <c r="AL20" i="10"/>
  <c r="P41" i="10"/>
  <c r="AP19" i="13"/>
  <c r="T72" i="10"/>
  <c r="Q90" i="8"/>
  <c r="R90" i="8"/>
  <c r="R75" i="10"/>
  <c r="T75" i="10"/>
  <c r="Q75" i="10"/>
  <c r="S75" i="10"/>
  <c r="Q88" i="15"/>
  <c r="R88" i="15"/>
  <c r="O39" i="11"/>
  <c r="P39" i="11" s="1"/>
  <c r="O25" i="13"/>
  <c r="P25" i="13" s="1"/>
  <c r="O36" i="15"/>
  <c r="P36" i="15" s="1"/>
  <c r="R82" i="5"/>
  <c r="Q82" i="5"/>
  <c r="S60" i="6"/>
  <c r="T60" i="6"/>
  <c r="Q76" i="11"/>
  <c r="R90" i="5"/>
  <c r="Q90" i="5"/>
  <c r="S90" i="5"/>
  <c r="R106" i="11"/>
  <c r="Q106" i="11"/>
  <c r="R63" i="6"/>
  <c r="Q63" i="6"/>
  <c r="S63" i="6" s="1"/>
  <c r="R109" i="5"/>
  <c r="Q109" i="5"/>
  <c r="AL21" i="7"/>
  <c r="O19" i="8"/>
  <c r="AL14" i="9"/>
  <c r="P41" i="9"/>
  <c r="AL21" i="10"/>
  <c r="AL23" i="11"/>
  <c r="O14" i="13"/>
  <c r="P14" i="13" s="1"/>
  <c r="R55" i="9"/>
  <c r="Q55" i="9"/>
  <c r="Q62" i="9"/>
  <c r="T62" i="9" s="1"/>
  <c r="R62" i="9"/>
  <c r="R102" i="9"/>
  <c r="Q102" i="9"/>
  <c r="Q63" i="10"/>
  <c r="T63" i="10" s="1"/>
  <c r="R63" i="10"/>
  <c r="Q100" i="10"/>
  <c r="R100" i="10"/>
  <c r="Q47" i="13"/>
  <c r="S47" i="13"/>
  <c r="T47" i="13"/>
  <c r="R47" i="13"/>
  <c r="N12" i="7"/>
  <c r="AL13" i="7"/>
  <c r="L112" i="8"/>
  <c r="AL16" i="8"/>
  <c r="O29" i="8"/>
  <c r="P29" i="8" s="1"/>
  <c r="AM12" i="9"/>
  <c r="O32" i="11"/>
  <c r="P32" i="11" s="1"/>
  <c r="Q32" i="11" s="1"/>
  <c r="O27" i="13"/>
  <c r="P27" i="13"/>
  <c r="R27" i="13" s="1"/>
  <c r="R55" i="14"/>
  <c r="Q55" i="14"/>
  <c r="Q54" i="9"/>
  <c r="R54" i="9"/>
  <c r="Q106" i="6"/>
  <c r="R106" i="6"/>
  <c r="R71" i="6"/>
  <c r="Q71" i="6"/>
  <c r="S71" i="6" s="1"/>
  <c r="Q108" i="13"/>
  <c r="R108" i="13"/>
  <c r="AL14" i="7"/>
  <c r="N12" i="8"/>
  <c r="AL15" i="9"/>
  <c r="P21" i="9"/>
  <c r="R97" i="11"/>
  <c r="Q97" i="11"/>
  <c r="S97" i="11" s="1"/>
  <c r="R86" i="13"/>
  <c r="T86" i="13"/>
  <c r="Q86" i="13"/>
  <c r="S86" i="13" s="1"/>
  <c r="Q46" i="9"/>
  <c r="T46" i="9" s="1"/>
  <c r="R46" i="9"/>
  <c r="R72" i="6"/>
  <c r="Q72" i="6"/>
  <c r="T72" i="6" s="1"/>
  <c r="Q70" i="10"/>
  <c r="R70" i="10"/>
  <c r="Q75" i="7"/>
  <c r="R75" i="7"/>
  <c r="R98" i="6"/>
  <c r="S98" i="6" s="1"/>
  <c r="Q98" i="6"/>
  <c r="T98" i="6" s="1"/>
  <c r="O19" i="15"/>
  <c r="P19" i="15" s="1"/>
  <c r="Q68" i="11"/>
  <c r="T68" i="11" s="1"/>
  <c r="R68" i="11"/>
  <c r="Q58" i="9"/>
  <c r="T58" i="9" s="1"/>
  <c r="R58" i="9"/>
  <c r="Q43" i="15"/>
  <c r="T43" i="15" s="1"/>
  <c r="R43" i="15"/>
  <c r="Q108" i="7"/>
  <c r="S108" i="7" s="1"/>
  <c r="R108" i="7"/>
  <c r="Q75" i="5"/>
  <c r="T75" i="5" s="1"/>
  <c r="R75" i="5"/>
  <c r="AL15" i="15"/>
  <c r="S67" i="7"/>
  <c r="Q64" i="9"/>
  <c r="R64" i="9"/>
  <c r="AL21" i="14"/>
  <c r="AL16" i="15"/>
  <c r="AL22" i="15"/>
  <c r="R72" i="10"/>
  <c r="S84" i="12"/>
  <c r="R73" i="6"/>
  <c r="Q73" i="6"/>
  <c r="AL22" i="12"/>
  <c r="AL14" i="14"/>
  <c r="R92" i="5"/>
  <c r="S92" i="5"/>
  <c r="S101" i="5"/>
  <c r="T47" i="6"/>
  <c r="Q107" i="8"/>
  <c r="S82" i="8"/>
  <c r="T64" i="9"/>
  <c r="Q86" i="10"/>
  <c r="R66" i="10"/>
  <c r="S66" i="10" s="1"/>
  <c r="S71" i="12"/>
  <c r="T73" i="15"/>
  <c r="U73" i="15" s="1"/>
  <c r="S47" i="9"/>
  <c r="AL14" i="11"/>
  <c r="AM18" i="13"/>
  <c r="S107" i="6"/>
  <c r="S76" i="7"/>
  <c r="T48" i="8"/>
  <c r="U48" i="8"/>
  <c r="V48" i="8" s="1"/>
  <c r="Y48" i="8" s="1"/>
  <c r="S76" i="9"/>
  <c r="R74" i="10"/>
  <c r="S74" i="10" s="1"/>
  <c r="S48" i="12"/>
  <c r="S106" i="15"/>
  <c r="Q84" i="9"/>
  <c r="S84" i="9" s="1"/>
  <c r="Q65" i="6"/>
  <c r="R65" i="6"/>
  <c r="R85" i="7"/>
  <c r="Q85" i="7"/>
  <c r="T85" i="7" s="1"/>
  <c r="P15" i="13"/>
  <c r="V67" i="5"/>
  <c r="Y67" i="5" s="1"/>
  <c r="S74" i="9"/>
  <c r="S70" i="14"/>
  <c r="Q61" i="10"/>
  <c r="S61" i="10" s="1"/>
  <c r="T61" i="10"/>
  <c r="R56" i="9"/>
  <c r="Q56" i="9"/>
  <c r="R104" i="6"/>
  <c r="Q104" i="6"/>
  <c r="AL13" i="12"/>
  <c r="AL18" i="12"/>
  <c r="O15" i="13"/>
  <c r="AL15" i="14"/>
  <c r="T84" i="5"/>
  <c r="S56" i="8"/>
  <c r="T92" i="10"/>
  <c r="S102" i="10"/>
  <c r="S63" i="14"/>
  <c r="Q90" i="15"/>
  <c r="S90" i="15" s="1"/>
  <c r="R48" i="9"/>
  <c r="Q48" i="9"/>
  <c r="Q102" i="6"/>
  <c r="R102" i="6"/>
  <c r="Q57" i="6"/>
  <c r="R57" i="6"/>
  <c r="P21" i="13"/>
  <c r="AL16" i="14"/>
  <c r="AL12" i="15"/>
  <c r="AL20" i="15"/>
  <c r="T78" i="8"/>
  <c r="R103" i="6"/>
  <c r="Q103" i="6"/>
  <c r="S87" i="8"/>
  <c r="AL13" i="14"/>
  <c r="AL20" i="14"/>
  <c r="AM16" i="14"/>
  <c r="AN16" i="14"/>
  <c r="AO16" i="14" s="1"/>
  <c r="Q77" i="14"/>
  <c r="AL17" i="14"/>
  <c r="AL18" i="14"/>
  <c r="S97" i="14"/>
  <c r="O27" i="14"/>
  <c r="P27" i="14"/>
  <c r="R27" i="14" s="1"/>
  <c r="Q80" i="14"/>
  <c r="T80" i="14" s="1"/>
  <c r="R80" i="14"/>
  <c r="O35" i="14"/>
  <c r="P35" i="14" s="1"/>
  <c r="Q35" i="14" s="1"/>
  <c r="O25" i="14"/>
  <c r="P25" i="14"/>
  <c r="R25" i="14" s="1"/>
  <c r="O29" i="14"/>
  <c r="P29" i="14" s="1"/>
  <c r="R59" i="14"/>
  <c r="Q59" i="14"/>
  <c r="T59" i="14" s="1"/>
  <c r="R98" i="14"/>
  <c r="Q98" i="14"/>
  <c r="AL19" i="14"/>
  <c r="AL23" i="14"/>
  <c r="T97" i="14"/>
  <c r="T68" i="14"/>
  <c r="S96" i="14"/>
  <c r="Q82" i="14"/>
  <c r="T82" i="14" s="1"/>
  <c r="R48" i="14"/>
  <c r="S48" i="14"/>
  <c r="Q47" i="14"/>
  <c r="R68" i="14"/>
  <c r="S68" i="14" s="1"/>
  <c r="T56" i="14"/>
  <c r="U56" i="14" s="1"/>
  <c r="V56" i="14" s="1"/>
  <c r="Y56" i="14" s="1"/>
  <c r="R110" i="14"/>
  <c r="Q110" i="14"/>
  <c r="S110" i="14"/>
  <c r="R91" i="15"/>
  <c r="S91" i="15" s="1"/>
  <c r="Q91" i="15"/>
  <c r="Q94" i="15"/>
  <c r="T94" i="15"/>
  <c r="R94" i="15"/>
  <c r="R102" i="15"/>
  <c r="Q102" i="15"/>
  <c r="T102" i="15"/>
  <c r="R87" i="15"/>
  <c r="Q87" i="15"/>
  <c r="Q58" i="15"/>
  <c r="T58" i="15"/>
  <c r="R58" i="15"/>
  <c r="T42" i="15"/>
  <c r="Q42" i="15"/>
  <c r="S42" i="15"/>
  <c r="R42" i="15"/>
  <c r="R101" i="15"/>
  <c r="Q101" i="15"/>
  <c r="S101" i="15"/>
  <c r="Q84" i="15"/>
  <c r="T84" i="15"/>
  <c r="R84" i="15"/>
  <c r="T71" i="15"/>
  <c r="R71" i="15"/>
  <c r="Q71" i="15"/>
  <c r="Q79" i="15"/>
  <c r="R79" i="15"/>
  <c r="R107" i="15"/>
  <c r="Q107" i="15"/>
  <c r="R67" i="15"/>
  <c r="Q67" i="15"/>
  <c r="Q100" i="15"/>
  <c r="S100" i="15" s="1"/>
  <c r="R100" i="15"/>
  <c r="Q95" i="15"/>
  <c r="R95" i="15"/>
  <c r="R109" i="15"/>
  <c r="Q109" i="15"/>
  <c r="T97" i="15"/>
  <c r="Q63" i="15"/>
  <c r="T63" i="15" s="1"/>
  <c r="R63" i="15"/>
  <c r="Q59" i="15"/>
  <c r="R59" i="15"/>
  <c r="T59" i="15"/>
  <c r="Q49" i="15"/>
  <c r="S49" i="15" s="1"/>
  <c r="R49" i="15"/>
  <c r="R99" i="15"/>
  <c r="Q99" i="15"/>
  <c r="S99" i="15" s="1"/>
  <c r="Q108" i="15"/>
  <c r="T108" i="15" s="1"/>
  <c r="R108" i="15"/>
  <c r="R111" i="15"/>
  <c r="Q111" i="15"/>
  <c r="S104" i="15"/>
  <c r="T104" i="15"/>
  <c r="R75" i="15"/>
  <c r="Q75" i="15"/>
  <c r="S75" i="15" s="1"/>
  <c r="R66" i="15"/>
  <c r="Q66" i="15"/>
  <c r="T66" i="15"/>
  <c r="R62" i="15"/>
  <c r="Q62" i="15"/>
  <c r="T62" i="15" s="1"/>
  <c r="R103" i="15"/>
  <c r="Q103" i="15"/>
  <c r="R98" i="15"/>
  <c r="Q98" i="15"/>
  <c r="S98" i="15"/>
  <c r="R85" i="15"/>
  <c r="Q85" i="15"/>
  <c r="S85" i="15"/>
  <c r="R53" i="15"/>
  <c r="Q53" i="15"/>
  <c r="T53" i="15" s="1"/>
  <c r="Q92" i="15"/>
  <c r="S92" i="15" s="1"/>
  <c r="R92" i="15"/>
  <c r="R93" i="15"/>
  <c r="Q93" i="15"/>
  <c r="Q65" i="15"/>
  <c r="R65" i="15"/>
  <c r="Q61" i="15"/>
  <c r="T61" i="15" s="1"/>
  <c r="R61" i="15"/>
  <c r="Q57" i="15"/>
  <c r="T57" i="15" s="1"/>
  <c r="R57" i="15"/>
  <c r="R86" i="15"/>
  <c r="Q86" i="15"/>
  <c r="T86" i="15"/>
  <c r="R54" i="15"/>
  <c r="Q54" i="15"/>
  <c r="T54" i="15" s="1"/>
  <c r="Q50" i="15"/>
  <c r="R50" i="15"/>
  <c r="R82" i="15"/>
  <c r="T82" i="15"/>
  <c r="Q82" i="15"/>
  <c r="R45" i="15"/>
  <c r="Q45" i="15"/>
  <c r="T45" i="15" s="1"/>
  <c r="S43" i="15"/>
  <c r="Q110" i="15"/>
  <c r="T110" i="15"/>
  <c r="R110" i="15"/>
  <c r="T83" i="15"/>
  <c r="R83" i="15"/>
  <c r="Q83" i="15"/>
  <c r="Q78" i="15"/>
  <c r="T78" i="15"/>
  <c r="R78" i="15"/>
  <c r="Q72" i="15"/>
  <c r="R72" i="15"/>
  <c r="R64" i="15"/>
  <c r="Q64" i="15"/>
  <c r="T64" i="15"/>
  <c r="R60" i="15"/>
  <c r="Q60" i="15"/>
  <c r="R74" i="15"/>
  <c r="Q74" i="15"/>
  <c r="S74" i="15" s="1"/>
  <c r="R46" i="15"/>
  <c r="Q46" i="15"/>
  <c r="S46" i="15"/>
  <c r="R70" i="15"/>
  <c r="T70" i="15"/>
  <c r="Q70" i="15"/>
  <c r="T52" i="15"/>
  <c r="T106" i="15"/>
  <c r="R83" i="14"/>
  <c r="Q83" i="14"/>
  <c r="T83" i="14"/>
  <c r="Q72" i="14"/>
  <c r="T72" i="14" s="1"/>
  <c r="R72" i="14"/>
  <c r="T67" i="14"/>
  <c r="Q67" i="14"/>
  <c r="R67" i="14"/>
  <c r="R46" i="14"/>
  <c r="Q46" i="14"/>
  <c r="Q54" i="14"/>
  <c r="T54" i="14" s="1"/>
  <c r="R54" i="14"/>
  <c r="R65" i="14"/>
  <c r="Q65" i="14"/>
  <c r="T65" i="14" s="1"/>
  <c r="Q42" i="14"/>
  <c r="R42" i="14"/>
  <c r="R99" i="14"/>
  <c r="Q99" i="14"/>
  <c r="Q66" i="14"/>
  <c r="T66" i="14" s="1"/>
  <c r="R66" i="14"/>
  <c r="Q57" i="14"/>
  <c r="T57" i="14" s="1"/>
  <c r="R57" i="14"/>
  <c r="R106" i="14"/>
  <c r="Q106" i="14"/>
  <c r="R64" i="14"/>
  <c r="Q64" i="14"/>
  <c r="T64" i="14" s="1"/>
  <c r="Q109" i="14"/>
  <c r="T109" i="14" s="1"/>
  <c r="R109" i="14"/>
  <c r="Q103" i="14"/>
  <c r="T103" i="14" s="1"/>
  <c r="R103" i="14"/>
  <c r="Q92" i="14"/>
  <c r="T92" i="14"/>
  <c r="R92" i="14"/>
  <c r="Q74" i="14"/>
  <c r="T74" i="14" s="1"/>
  <c r="R74" i="14"/>
  <c r="Q50" i="14"/>
  <c r="T50" i="14"/>
  <c r="U50" i="14" s="1"/>
  <c r="R50" i="14"/>
  <c r="Q75" i="14"/>
  <c r="T75" i="14" s="1"/>
  <c r="R75" i="14"/>
  <c r="R45" i="14"/>
  <c r="Q45" i="14"/>
  <c r="R61" i="14"/>
  <c r="Q61" i="14"/>
  <c r="T61" i="14"/>
  <c r="Q84" i="14"/>
  <c r="T84" i="14" s="1"/>
  <c r="R84" i="14"/>
  <c r="R60" i="14"/>
  <c r="Q60" i="14"/>
  <c r="T60" i="14" s="1"/>
  <c r="Q49" i="14"/>
  <c r="R49" i="14"/>
  <c r="T70" i="14"/>
  <c r="Q43" i="14"/>
  <c r="T43" i="14" s="1"/>
  <c r="R43" i="14"/>
  <c r="R107" i="14"/>
  <c r="Q107" i="14"/>
  <c r="R95" i="14"/>
  <c r="Q95" i="14"/>
  <c r="T95" i="14"/>
  <c r="R93" i="14"/>
  <c r="Q93" i="14"/>
  <c r="T93" i="14" s="1"/>
  <c r="R101" i="14"/>
  <c r="Q101" i="14"/>
  <c r="R71" i="14"/>
  <c r="Q71" i="14"/>
  <c r="T96" i="14"/>
  <c r="R73" i="14"/>
  <c r="Q73" i="14"/>
  <c r="S73" i="14" s="1"/>
  <c r="Q62" i="14"/>
  <c r="T62" i="14" s="1"/>
  <c r="R62" i="14"/>
  <c r="R52" i="14"/>
  <c r="Q52" i="14"/>
  <c r="T63" i="14"/>
  <c r="R90" i="14"/>
  <c r="Q90" i="14"/>
  <c r="T90" i="14" s="1"/>
  <c r="Q108" i="14"/>
  <c r="T108" i="14"/>
  <c r="R108" i="14"/>
  <c r="Q86" i="14"/>
  <c r="T86" i="14" s="1"/>
  <c r="R86" i="14"/>
  <c r="R111" i="14"/>
  <c r="Q111" i="14"/>
  <c r="S111" i="14" s="1"/>
  <c r="U97" i="14"/>
  <c r="V97" i="14" s="1"/>
  <c r="Y97" i="14" s="1"/>
  <c r="R87" i="14"/>
  <c r="Q87" i="14"/>
  <c r="R79" i="14"/>
  <c r="Q79" i="14"/>
  <c r="R94" i="14"/>
  <c r="Q94" i="14"/>
  <c r="T94" i="14" s="1"/>
  <c r="Q58" i="14"/>
  <c r="R58" i="14"/>
  <c r="Q51" i="14"/>
  <c r="T51" i="14" s="1"/>
  <c r="R51" i="14"/>
  <c r="Q100" i="14"/>
  <c r="T100" i="14" s="1"/>
  <c r="R100" i="14"/>
  <c r="R85" i="14"/>
  <c r="Q85" i="14"/>
  <c r="T91" i="14"/>
  <c r="R91" i="14"/>
  <c r="Q91" i="14"/>
  <c r="R102" i="14"/>
  <c r="Q102" i="14"/>
  <c r="T102" i="14"/>
  <c r="R78" i="14"/>
  <c r="Q78" i="14"/>
  <c r="U68" i="14"/>
  <c r="V68" i="14" s="1"/>
  <c r="Y68" i="14" s="1"/>
  <c r="S82" i="14"/>
  <c r="R44" i="14"/>
  <c r="Q44" i="14"/>
  <c r="R53" i="14"/>
  <c r="Q53" i="14"/>
  <c r="T53" i="14" s="1"/>
  <c r="Q80" i="13"/>
  <c r="T80" i="13"/>
  <c r="R80" i="13"/>
  <c r="Q91" i="13"/>
  <c r="T91" i="13" s="1"/>
  <c r="R91" i="13"/>
  <c r="R58" i="13"/>
  <c r="Q58" i="13"/>
  <c r="T58" i="13" s="1"/>
  <c r="Q73" i="13"/>
  <c r="T73" i="13" s="1"/>
  <c r="R73" i="13"/>
  <c r="Q46" i="13"/>
  <c r="R46" i="13"/>
  <c r="R98" i="13"/>
  <c r="Q98" i="13"/>
  <c r="T98" i="13" s="1"/>
  <c r="R78" i="13"/>
  <c r="S78" i="13" s="1"/>
  <c r="Q78" i="13"/>
  <c r="Q77" i="13"/>
  <c r="T77" i="13"/>
  <c r="R77" i="13"/>
  <c r="R94" i="13"/>
  <c r="Q94" i="13"/>
  <c r="T94" i="13" s="1"/>
  <c r="Q106" i="13"/>
  <c r="T106" i="13" s="1"/>
  <c r="R106" i="13"/>
  <c r="R82" i="13"/>
  <c r="Q82" i="13"/>
  <c r="S82" i="13"/>
  <c r="Q107" i="13"/>
  <c r="T107" i="13" s="1"/>
  <c r="R107" i="13"/>
  <c r="Q96" i="13"/>
  <c r="T96" i="13" s="1"/>
  <c r="R96" i="13"/>
  <c r="R50" i="13"/>
  <c r="Q50" i="13"/>
  <c r="S50" i="13"/>
  <c r="R83" i="13"/>
  <c r="Q83" i="13"/>
  <c r="T83" i="13" s="1"/>
  <c r="Q44" i="13"/>
  <c r="S44" i="13" s="1"/>
  <c r="R44" i="13"/>
  <c r="Q54" i="13"/>
  <c r="S54" i="13"/>
  <c r="R54" i="13"/>
  <c r="R87" i="13"/>
  <c r="Q87" i="13"/>
  <c r="S87" i="13"/>
  <c r="R99" i="13"/>
  <c r="Q99" i="13"/>
  <c r="T99" i="13" s="1"/>
  <c r="R89" i="13"/>
  <c r="Q89" i="13"/>
  <c r="R111" i="13"/>
  <c r="Q111" i="13"/>
  <c r="T111" i="13" s="1"/>
  <c r="R95" i="13"/>
  <c r="Q95" i="13"/>
  <c r="R97" i="13"/>
  <c r="Q97" i="13"/>
  <c r="Q65" i="13"/>
  <c r="T65" i="13" s="1"/>
  <c r="R65" i="13"/>
  <c r="Q61" i="13"/>
  <c r="R61" i="13"/>
  <c r="T61" i="13"/>
  <c r="R103" i="13"/>
  <c r="Q103" i="13"/>
  <c r="Q90" i="13"/>
  <c r="S90" i="13" s="1"/>
  <c r="T90" i="13"/>
  <c r="R90" i="13"/>
  <c r="Q74" i="13"/>
  <c r="R74" i="13"/>
  <c r="U100" i="13"/>
  <c r="V100" i="13" s="1"/>
  <c r="Y100" i="13" s="1"/>
  <c r="R43" i="13"/>
  <c r="Q43" i="13"/>
  <c r="T43" i="13" s="1"/>
  <c r="R79" i="13"/>
  <c r="Q79" i="13"/>
  <c r="S79" i="13"/>
  <c r="Q88" i="13"/>
  <c r="T88" i="13" s="1"/>
  <c r="R88" i="13"/>
  <c r="S84" i="13"/>
  <c r="Q72" i="13"/>
  <c r="S72" i="13" s="1"/>
  <c r="R72" i="13"/>
  <c r="R64" i="13"/>
  <c r="Q64" i="13"/>
  <c r="T64" i="13" s="1"/>
  <c r="R60" i="13"/>
  <c r="S60" i="13" s="1"/>
  <c r="Q60" i="13"/>
  <c r="Q45" i="13"/>
  <c r="S45" i="13" s="1"/>
  <c r="R45" i="13"/>
  <c r="S109" i="13"/>
  <c r="Q68" i="13"/>
  <c r="S68" i="13" s="1"/>
  <c r="R68" i="13"/>
  <c r="R57" i="13"/>
  <c r="Q57" i="13"/>
  <c r="U109" i="13"/>
  <c r="V109" i="13" s="1"/>
  <c r="Y109" i="13"/>
  <c r="U85" i="13"/>
  <c r="V85" i="13" s="1"/>
  <c r="Y85" i="13" s="1"/>
  <c r="R71" i="13"/>
  <c r="Q71" i="13"/>
  <c r="T71" i="13" s="1"/>
  <c r="Q63" i="13"/>
  <c r="T63" i="13" s="1"/>
  <c r="R63" i="13"/>
  <c r="R81" i="13"/>
  <c r="Q81" i="13"/>
  <c r="T81" i="13"/>
  <c r="Q69" i="13"/>
  <c r="S69" i="13" s="1"/>
  <c r="R69" i="13"/>
  <c r="U86" i="13"/>
  <c r="V86" i="13" s="1"/>
  <c r="Y86" i="13"/>
  <c r="Q76" i="13"/>
  <c r="T76" i="13"/>
  <c r="R76" i="13"/>
  <c r="R67" i="13"/>
  <c r="Q67" i="13"/>
  <c r="T67" i="13"/>
  <c r="U47" i="13"/>
  <c r="V47" i="13"/>
  <c r="Y47" i="13"/>
  <c r="Q104" i="13"/>
  <c r="T104" i="13"/>
  <c r="R104" i="13"/>
  <c r="R105" i="13"/>
  <c r="Q105" i="13"/>
  <c r="T105" i="13"/>
  <c r="Q70" i="13"/>
  <c r="T70" i="13"/>
  <c r="R70" i="13"/>
  <c r="R62" i="13"/>
  <c r="Q62" i="13"/>
  <c r="Q53" i="13"/>
  <c r="S53" i="13"/>
  <c r="R53" i="13"/>
  <c r="S100" i="13"/>
  <c r="R75" i="13"/>
  <c r="Q75" i="13"/>
  <c r="T75" i="13" s="1"/>
  <c r="Q66" i="13"/>
  <c r="S66" i="13" s="1"/>
  <c r="R66" i="13"/>
  <c r="R49" i="13"/>
  <c r="Q49" i="13"/>
  <c r="S49" i="13"/>
  <c r="T56" i="13"/>
  <c r="T48" i="13"/>
  <c r="R105" i="12"/>
  <c r="Q105" i="12"/>
  <c r="T105" i="12" s="1"/>
  <c r="R97" i="12"/>
  <c r="Q97" i="12"/>
  <c r="R82" i="12"/>
  <c r="Q82" i="12"/>
  <c r="T82" i="12" s="1"/>
  <c r="R60" i="12"/>
  <c r="Q60" i="12"/>
  <c r="T60" i="12"/>
  <c r="R44" i="12"/>
  <c r="S44" i="12" s="1"/>
  <c r="Q44" i="12"/>
  <c r="Q53" i="12"/>
  <c r="T53" i="12"/>
  <c r="R53" i="12"/>
  <c r="R58" i="12"/>
  <c r="Q58" i="12"/>
  <c r="T58" i="12"/>
  <c r="R42" i="12"/>
  <c r="Q42" i="12"/>
  <c r="Q109" i="12"/>
  <c r="T109" i="12" s="1"/>
  <c r="R109" i="12"/>
  <c r="Q87" i="12"/>
  <c r="T87" i="12" s="1"/>
  <c r="R87" i="12"/>
  <c r="Q79" i="12"/>
  <c r="S79" i="12" s="1"/>
  <c r="R79" i="12"/>
  <c r="R90" i="12"/>
  <c r="S90" i="12" s="1"/>
  <c r="Q90" i="12"/>
  <c r="Q59" i="12"/>
  <c r="T59" i="12"/>
  <c r="R59" i="12"/>
  <c r="Q43" i="12"/>
  <c r="R43" i="12"/>
  <c r="R50" i="12"/>
  <c r="Q50" i="12"/>
  <c r="T50" i="12"/>
  <c r="R49" i="12"/>
  <c r="Q49" i="12"/>
  <c r="R111" i="12"/>
  <c r="Q111" i="12"/>
  <c r="T111" i="12" s="1"/>
  <c r="R98" i="12"/>
  <c r="S98" i="12" s="1"/>
  <c r="Q98" i="12"/>
  <c r="R52" i="12"/>
  <c r="Q52" i="12"/>
  <c r="S52" i="12"/>
  <c r="Q46" i="12"/>
  <c r="T46" i="12" s="1"/>
  <c r="R46" i="12"/>
  <c r="R106" i="12"/>
  <c r="Q106" i="12"/>
  <c r="T106" i="12" s="1"/>
  <c r="Q51" i="12"/>
  <c r="T51" i="12" s="1"/>
  <c r="S51" i="12"/>
  <c r="R51" i="12"/>
  <c r="Q61" i="12"/>
  <c r="T61" i="12" s="1"/>
  <c r="R61" i="12"/>
  <c r="Q45" i="12"/>
  <c r="R45" i="12"/>
  <c r="S45" i="12" s="1"/>
  <c r="Q63" i="12"/>
  <c r="T63" i="12" s="1"/>
  <c r="R63" i="12"/>
  <c r="Q104" i="12"/>
  <c r="T104" i="12"/>
  <c r="R104" i="12"/>
  <c r="Q96" i="12"/>
  <c r="R96" i="12"/>
  <c r="Q88" i="12"/>
  <c r="S88" i="12" s="1"/>
  <c r="R88" i="12"/>
  <c r="Q80" i="12"/>
  <c r="T80" i="12"/>
  <c r="R80" i="12"/>
  <c r="Q70" i="12"/>
  <c r="T70" i="12" s="1"/>
  <c r="R70" i="12"/>
  <c r="R66" i="12"/>
  <c r="Q66" i="12"/>
  <c r="T66" i="12" s="1"/>
  <c r="R62" i="12"/>
  <c r="Q62" i="12"/>
  <c r="Q95" i="12"/>
  <c r="S95" i="12" s="1"/>
  <c r="R95" i="12"/>
  <c r="R81" i="12"/>
  <c r="Q81" i="12"/>
  <c r="S81" i="12" s="1"/>
  <c r="U86" i="12"/>
  <c r="V86" i="12" s="1"/>
  <c r="Y86" i="12" s="1"/>
  <c r="U78" i="12"/>
  <c r="V78" i="12" s="1"/>
  <c r="Y78" i="12" s="1"/>
  <c r="S86" i="12"/>
  <c r="S78" i="12"/>
  <c r="T48" i="12"/>
  <c r="U47" i="12"/>
  <c r="V47" i="12"/>
  <c r="Y47" i="12" s="1"/>
  <c r="Q108" i="12"/>
  <c r="R108" i="12"/>
  <c r="U100" i="12"/>
  <c r="V100" i="12"/>
  <c r="Y100" i="12" s="1"/>
  <c r="U84" i="12"/>
  <c r="V84" i="12"/>
  <c r="Y84" i="12" s="1"/>
  <c r="Q67" i="12"/>
  <c r="T67" i="12" s="1"/>
  <c r="R67" i="12"/>
  <c r="Q103" i="12"/>
  <c r="R103" i="12"/>
  <c r="R89" i="12"/>
  <c r="Q89" i="12"/>
  <c r="U75" i="12"/>
  <c r="V75" i="12"/>
  <c r="Y75" i="12" s="1"/>
  <c r="Q69" i="12"/>
  <c r="T69" i="12" s="1"/>
  <c r="R69" i="12"/>
  <c r="Q65" i="12"/>
  <c r="T65" i="12"/>
  <c r="R65" i="12"/>
  <c r="S100" i="12"/>
  <c r="R101" i="12"/>
  <c r="Q101" i="12"/>
  <c r="T101" i="12" s="1"/>
  <c r="R93" i="12"/>
  <c r="Q93" i="12"/>
  <c r="S93" i="12" s="1"/>
  <c r="R85" i="12"/>
  <c r="Q85" i="12"/>
  <c r="T85" i="12" s="1"/>
  <c r="S77" i="12"/>
  <c r="S47" i="12"/>
  <c r="R57" i="12"/>
  <c r="Q57" i="12"/>
  <c r="T57" i="12" s="1"/>
  <c r="T68" i="12"/>
  <c r="R68" i="12"/>
  <c r="Q68" i="12"/>
  <c r="R64" i="12"/>
  <c r="Q64" i="12"/>
  <c r="T64" i="12" s="1"/>
  <c r="Q74" i="12"/>
  <c r="S74" i="12" s="1"/>
  <c r="R74" i="12"/>
  <c r="R107" i="12"/>
  <c r="Q107" i="12"/>
  <c r="S107" i="12"/>
  <c r="R99" i="12"/>
  <c r="Q99" i="12"/>
  <c r="R91" i="12"/>
  <c r="Q91" i="12"/>
  <c r="S91" i="12"/>
  <c r="R83" i="12"/>
  <c r="Q83" i="12"/>
  <c r="T83" i="12"/>
  <c r="V77" i="12"/>
  <c r="Y77" i="12"/>
  <c r="Q54" i="12"/>
  <c r="S54" i="12"/>
  <c r="R54" i="12"/>
  <c r="R82" i="11"/>
  <c r="Q82" i="11"/>
  <c r="Q100" i="11"/>
  <c r="T100" i="11"/>
  <c r="R100" i="11"/>
  <c r="R101" i="11"/>
  <c r="Q101" i="11"/>
  <c r="T101" i="11" s="1"/>
  <c r="T67" i="11"/>
  <c r="R67" i="11"/>
  <c r="Q67" i="11"/>
  <c r="Q95" i="11"/>
  <c r="T95" i="11" s="1"/>
  <c r="R95" i="11"/>
  <c r="R75" i="11"/>
  <c r="Q75" i="11"/>
  <c r="S75" i="11"/>
  <c r="R98" i="11"/>
  <c r="Q98" i="11"/>
  <c r="S98" i="11"/>
  <c r="R71" i="11"/>
  <c r="Q71" i="11"/>
  <c r="T71" i="11" s="1"/>
  <c r="Q94" i="11"/>
  <c r="S94" i="11"/>
  <c r="R94" i="11"/>
  <c r="Q51" i="11"/>
  <c r="T51" i="11"/>
  <c r="R51" i="11"/>
  <c r="R47" i="11"/>
  <c r="Q47" i="11"/>
  <c r="T111" i="11"/>
  <c r="Q111" i="11"/>
  <c r="S111" i="11"/>
  <c r="R111" i="11"/>
  <c r="R110" i="11"/>
  <c r="Q110" i="11"/>
  <c r="R85" i="11"/>
  <c r="S85" i="11" s="1"/>
  <c r="Q85" i="11"/>
  <c r="T87" i="11"/>
  <c r="R87" i="11"/>
  <c r="Q87" i="11"/>
  <c r="R48" i="11"/>
  <c r="Q48" i="11"/>
  <c r="T48" i="11" s="1"/>
  <c r="Q44" i="11"/>
  <c r="S44" i="11" s="1"/>
  <c r="R44" i="11"/>
  <c r="S106" i="11"/>
  <c r="T106" i="11"/>
  <c r="T96" i="11"/>
  <c r="U73" i="11"/>
  <c r="V73" i="11"/>
  <c r="Y73" i="11" s="1"/>
  <c r="R64" i="11"/>
  <c r="Q64" i="11"/>
  <c r="S64" i="11" s="1"/>
  <c r="R60" i="11"/>
  <c r="S60" i="11" s="1"/>
  <c r="Q60" i="11"/>
  <c r="Q45" i="11"/>
  <c r="R45" i="11"/>
  <c r="S58" i="11"/>
  <c r="S42" i="11"/>
  <c r="S57" i="11"/>
  <c r="R93" i="11"/>
  <c r="T93" i="11"/>
  <c r="Q93" i="11"/>
  <c r="S93" i="11"/>
  <c r="R109" i="11"/>
  <c r="Q109" i="11"/>
  <c r="T109" i="11" s="1"/>
  <c r="R77" i="11"/>
  <c r="Q77" i="11"/>
  <c r="S77" i="11" s="1"/>
  <c r="R69" i="11"/>
  <c r="Q69" i="11"/>
  <c r="T69" i="11"/>
  <c r="Q63" i="11"/>
  <c r="R63" i="11"/>
  <c r="Q59" i="11"/>
  <c r="R59" i="11"/>
  <c r="Q84" i="11"/>
  <c r="T84" i="11" s="1"/>
  <c r="R84" i="11"/>
  <c r="R54" i="11"/>
  <c r="Q54" i="11"/>
  <c r="S54" i="11" s="1"/>
  <c r="R83" i="11"/>
  <c r="Q83" i="11"/>
  <c r="S83" i="11" s="1"/>
  <c r="R99" i="11"/>
  <c r="Q99" i="11"/>
  <c r="R102" i="11"/>
  <c r="Q102" i="11"/>
  <c r="R103" i="11"/>
  <c r="Q103" i="11"/>
  <c r="R107" i="11"/>
  <c r="Q107" i="11"/>
  <c r="S104" i="11"/>
  <c r="T104" i="11"/>
  <c r="R91" i="11"/>
  <c r="Q91" i="11"/>
  <c r="Q79" i="11"/>
  <c r="R79" i="11"/>
  <c r="R66" i="11"/>
  <c r="S66" i="11" s="1"/>
  <c r="Q66" i="11"/>
  <c r="R62" i="11"/>
  <c r="Q62" i="11"/>
  <c r="Q53" i="11"/>
  <c r="T53" i="11"/>
  <c r="R53" i="11"/>
  <c r="R56" i="11"/>
  <c r="S56" i="11" s="1"/>
  <c r="Q56" i="11"/>
  <c r="Q43" i="11"/>
  <c r="R43" i="11"/>
  <c r="U58" i="11"/>
  <c r="V58" i="11"/>
  <c r="Y58" i="11" s="1"/>
  <c r="Q52" i="11"/>
  <c r="S52" i="11" s="1"/>
  <c r="R52" i="11"/>
  <c r="U57" i="11"/>
  <c r="V57" i="11"/>
  <c r="Y57" i="11" s="1"/>
  <c r="Q108" i="11"/>
  <c r="R108" i="11"/>
  <c r="Q92" i="11"/>
  <c r="T92" i="11" s="1"/>
  <c r="R92" i="11"/>
  <c r="R70" i="11"/>
  <c r="Q70" i="11"/>
  <c r="R86" i="11"/>
  <c r="Q86" i="11"/>
  <c r="S90" i="11"/>
  <c r="T90" i="11"/>
  <c r="T78" i="11"/>
  <c r="Q78" i="11"/>
  <c r="R78" i="11"/>
  <c r="Q65" i="11"/>
  <c r="T65" i="11"/>
  <c r="R65" i="11"/>
  <c r="Q61" i="11"/>
  <c r="T61" i="11" s="1"/>
  <c r="R61" i="11"/>
  <c r="R74" i="11"/>
  <c r="Q74" i="11"/>
  <c r="S74" i="11" s="1"/>
  <c r="R46" i="11"/>
  <c r="Q46" i="11"/>
  <c r="T46" i="11" s="1"/>
  <c r="R55" i="11"/>
  <c r="Q55" i="11"/>
  <c r="U42" i="11"/>
  <c r="V42" i="11" s="1"/>
  <c r="Y42" i="11"/>
  <c r="R94" i="10"/>
  <c r="T94" i="10"/>
  <c r="Q94" i="10"/>
  <c r="Q96" i="10"/>
  <c r="S96" i="10" s="1"/>
  <c r="R96" i="10"/>
  <c r="Q106" i="10"/>
  <c r="S106" i="10"/>
  <c r="R106" i="10"/>
  <c r="R42" i="10"/>
  <c r="Q42" i="10"/>
  <c r="R81" i="10"/>
  <c r="Q81" i="10"/>
  <c r="T81" i="10"/>
  <c r="Q59" i="10"/>
  <c r="S59" i="10"/>
  <c r="R59" i="10"/>
  <c r="Q80" i="10"/>
  <c r="T80" i="10" s="1"/>
  <c r="R80" i="10"/>
  <c r="R82" i="10"/>
  <c r="Q82" i="10"/>
  <c r="R52" i="10"/>
  <c r="Q52" i="10"/>
  <c r="S52" i="10" s="1"/>
  <c r="R103" i="10"/>
  <c r="S103" i="10" s="1"/>
  <c r="Q103" i="10"/>
  <c r="Q90" i="10"/>
  <c r="T90" i="10"/>
  <c r="R90" i="10"/>
  <c r="T54" i="10"/>
  <c r="Q54" i="10"/>
  <c r="R54" i="10"/>
  <c r="R50" i="10"/>
  <c r="Q50" i="10"/>
  <c r="T50" i="10" s="1"/>
  <c r="T46" i="10"/>
  <c r="Q46" i="10"/>
  <c r="R46" i="10"/>
  <c r="R64" i="10"/>
  <c r="Q64" i="10"/>
  <c r="T64" i="10"/>
  <c r="R49" i="10"/>
  <c r="Q49" i="10"/>
  <c r="R79" i="10"/>
  <c r="Q79" i="10"/>
  <c r="R95" i="10"/>
  <c r="Q95" i="10"/>
  <c r="S95" i="10" s="1"/>
  <c r="S86" i="10"/>
  <c r="T86" i="10"/>
  <c r="Q69" i="10"/>
  <c r="R69" i="10"/>
  <c r="T102" i="10"/>
  <c r="R56" i="10"/>
  <c r="Q56" i="10"/>
  <c r="S56" i="10" s="1"/>
  <c r="R105" i="10"/>
  <c r="Q105" i="10"/>
  <c r="R87" i="10"/>
  <c r="Q87" i="10"/>
  <c r="R60" i="10"/>
  <c r="Q60" i="10"/>
  <c r="S60" i="10" s="1"/>
  <c r="R78" i="10"/>
  <c r="Q78" i="10"/>
  <c r="Q91" i="10"/>
  <c r="R91" i="10"/>
  <c r="U75" i="10"/>
  <c r="V75" i="10" s="1"/>
  <c r="Y75" i="10" s="1"/>
  <c r="Q47" i="10"/>
  <c r="T47" i="10"/>
  <c r="R47" i="10"/>
  <c r="Q45" i="10"/>
  <c r="S45" i="10" s="1"/>
  <c r="R45" i="10"/>
  <c r="R57" i="10"/>
  <c r="Q57" i="10"/>
  <c r="R111" i="10"/>
  <c r="Q111" i="10"/>
  <c r="Q88" i="10"/>
  <c r="R88" i="10"/>
  <c r="R83" i="10"/>
  <c r="S83" i="10" s="1"/>
  <c r="Q83" i="10"/>
  <c r="V72" i="10"/>
  <c r="Y72" i="10" s="1"/>
  <c r="U72" i="10"/>
  <c r="R62" i="10"/>
  <c r="Q62" i="10"/>
  <c r="Q107" i="10"/>
  <c r="R107" i="10"/>
  <c r="R98" i="10"/>
  <c r="Q98" i="10"/>
  <c r="R99" i="10"/>
  <c r="Q99" i="10"/>
  <c r="S99" i="10"/>
  <c r="Q55" i="10"/>
  <c r="T55" i="10"/>
  <c r="R55" i="10"/>
  <c r="R58" i="10"/>
  <c r="Q58" i="10"/>
  <c r="Q53" i="10"/>
  <c r="S53" i="10" s="1"/>
  <c r="R53" i="10"/>
  <c r="Q43" i="10"/>
  <c r="S43" i="10"/>
  <c r="R43" i="10"/>
  <c r="R89" i="10"/>
  <c r="Q89" i="10"/>
  <c r="T89" i="10" s="1"/>
  <c r="R97" i="10"/>
  <c r="Q97" i="10"/>
  <c r="T97" i="10" s="1"/>
  <c r="U92" i="10"/>
  <c r="R44" i="10"/>
  <c r="Q44" i="10"/>
  <c r="S44" i="10" s="1"/>
  <c r="Q104" i="10"/>
  <c r="T104" i="10" s="1"/>
  <c r="R104" i="10"/>
  <c r="S100" i="10"/>
  <c r="T100" i="10"/>
  <c r="Q77" i="10"/>
  <c r="S77" i="10"/>
  <c r="R77" i="10"/>
  <c r="S72" i="10"/>
  <c r="T73" i="10"/>
  <c r="Q73" i="10"/>
  <c r="S73" i="10"/>
  <c r="R73" i="10"/>
  <c r="T74" i="10"/>
  <c r="T66" i="10"/>
  <c r="R48" i="10"/>
  <c r="Q48" i="10"/>
  <c r="S48" i="10"/>
  <c r="Q51" i="10"/>
  <c r="R51" i="10"/>
  <c r="S75" i="9"/>
  <c r="T75" i="9"/>
  <c r="U75" i="9" s="1"/>
  <c r="R87" i="9"/>
  <c r="Q87" i="9"/>
  <c r="S87" i="9"/>
  <c r="R103" i="9"/>
  <c r="Q103" i="9"/>
  <c r="S103" i="9" s="1"/>
  <c r="R81" i="9"/>
  <c r="Q81" i="9"/>
  <c r="T81" i="9"/>
  <c r="Q96" i="9"/>
  <c r="T96" i="9"/>
  <c r="R96" i="9"/>
  <c r="Q73" i="9"/>
  <c r="R73" i="9"/>
  <c r="R97" i="9"/>
  <c r="Q97" i="9"/>
  <c r="T107" i="9"/>
  <c r="Q107" i="9"/>
  <c r="R107" i="9"/>
  <c r="R77" i="9"/>
  <c r="Q77" i="9"/>
  <c r="T77" i="9" s="1"/>
  <c r="R71" i="9"/>
  <c r="Q71" i="9"/>
  <c r="T71" i="9"/>
  <c r="U43" i="9"/>
  <c r="V43" i="9"/>
  <c r="Y43" i="9" s="1"/>
  <c r="Q90" i="9"/>
  <c r="T90" i="9" s="1"/>
  <c r="R90" i="9"/>
  <c r="R53" i="9"/>
  <c r="Q53" i="9"/>
  <c r="R111" i="9"/>
  <c r="Q111" i="9"/>
  <c r="S111" i="9" s="1"/>
  <c r="U93" i="9"/>
  <c r="V93" i="9" s="1"/>
  <c r="Y93" i="9" s="1"/>
  <c r="R98" i="9"/>
  <c r="Q98" i="9"/>
  <c r="S98" i="9" s="1"/>
  <c r="Q104" i="9"/>
  <c r="T104" i="9"/>
  <c r="R104" i="9"/>
  <c r="R89" i="9"/>
  <c r="Q89" i="9"/>
  <c r="T89" i="9"/>
  <c r="R79" i="9"/>
  <c r="Q79" i="9"/>
  <c r="T79" i="9" s="1"/>
  <c r="Q88" i="9"/>
  <c r="T88" i="9" s="1"/>
  <c r="R88" i="9"/>
  <c r="U62" i="9"/>
  <c r="V62" i="9" s="1"/>
  <c r="Y62" i="9" s="1"/>
  <c r="S110" i="9"/>
  <c r="S100" i="9"/>
  <c r="R65" i="9"/>
  <c r="Q65" i="9"/>
  <c r="T65" i="9" s="1"/>
  <c r="R61" i="9"/>
  <c r="S61" i="9" s="1"/>
  <c r="Q61" i="9"/>
  <c r="T76" i="9"/>
  <c r="U76" i="9" s="1"/>
  <c r="U46" i="9"/>
  <c r="V46" i="9"/>
  <c r="Y46" i="9" s="1"/>
  <c r="T66" i="9"/>
  <c r="S50" i="9"/>
  <c r="S102" i="9"/>
  <c r="T102" i="9"/>
  <c r="Q109" i="9"/>
  <c r="T109" i="9" s="1"/>
  <c r="R109" i="9"/>
  <c r="Q80" i="9"/>
  <c r="T80" i="9"/>
  <c r="R80" i="9"/>
  <c r="Q70" i="9"/>
  <c r="S70" i="9" s="1"/>
  <c r="R70" i="9"/>
  <c r="R44" i="9"/>
  <c r="Q44" i="9"/>
  <c r="T74" i="9"/>
  <c r="U110" i="9"/>
  <c r="V110" i="9"/>
  <c r="Y110" i="9" s="1"/>
  <c r="S68" i="9"/>
  <c r="R57" i="9"/>
  <c r="Q57" i="9"/>
  <c r="R49" i="9"/>
  <c r="Q49" i="9"/>
  <c r="T49" i="9" s="1"/>
  <c r="T42" i="9"/>
  <c r="Q108" i="9"/>
  <c r="S108" i="9"/>
  <c r="R108" i="9"/>
  <c r="R105" i="9"/>
  <c r="Q105" i="9"/>
  <c r="R99" i="9"/>
  <c r="Q99" i="9"/>
  <c r="S99" i="9"/>
  <c r="R91" i="9"/>
  <c r="Q91" i="9"/>
  <c r="T91" i="9" s="1"/>
  <c r="T83" i="9"/>
  <c r="R83" i="9"/>
  <c r="Q83" i="9"/>
  <c r="Q72" i="9"/>
  <c r="T72" i="9"/>
  <c r="R72" i="9"/>
  <c r="R69" i="9"/>
  <c r="Q69" i="9"/>
  <c r="R78" i="9"/>
  <c r="Q78" i="9"/>
  <c r="T78" i="9"/>
  <c r="R63" i="9"/>
  <c r="Q63" i="9"/>
  <c r="T63" i="9" s="1"/>
  <c r="R59" i="9"/>
  <c r="Q59" i="9"/>
  <c r="R94" i="9"/>
  <c r="Q94" i="9"/>
  <c r="R95" i="9"/>
  <c r="Q95" i="9"/>
  <c r="S93" i="9"/>
  <c r="U64" i="9"/>
  <c r="V64" i="9" s="1"/>
  <c r="Y64" i="9"/>
  <c r="R52" i="9"/>
  <c r="Q52" i="9"/>
  <c r="R45" i="9"/>
  <c r="Q45" i="9"/>
  <c r="R106" i="9"/>
  <c r="Q106" i="9"/>
  <c r="U100" i="9"/>
  <c r="V100" i="9" s="1"/>
  <c r="Y100" i="9" s="1"/>
  <c r="R82" i="9"/>
  <c r="Q82" i="9"/>
  <c r="T68" i="9"/>
  <c r="U47" i="9"/>
  <c r="V47" i="9" s="1"/>
  <c r="Y47" i="9"/>
  <c r="U50" i="9"/>
  <c r="V50" i="9"/>
  <c r="Y50" i="9" s="1"/>
  <c r="S43" i="9"/>
  <c r="T51" i="9"/>
  <c r="S58" i="9"/>
  <c r="Q96" i="8"/>
  <c r="T96" i="8" s="1"/>
  <c r="R96" i="8"/>
  <c r="Q61" i="8"/>
  <c r="T61" i="8" s="1"/>
  <c r="R61" i="8"/>
  <c r="Q53" i="8"/>
  <c r="T53" i="8" s="1"/>
  <c r="R53" i="8"/>
  <c r="R46" i="8"/>
  <c r="Q46" i="8"/>
  <c r="T46" i="8"/>
  <c r="Q89" i="8"/>
  <c r="R89" i="8"/>
  <c r="Q62" i="8"/>
  <c r="T62" i="8"/>
  <c r="R62" i="8"/>
  <c r="T54" i="8"/>
  <c r="Q54" i="8"/>
  <c r="R54" i="8"/>
  <c r="T74" i="8"/>
  <c r="R74" i="8"/>
  <c r="Q74" i="8"/>
  <c r="R44" i="8"/>
  <c r="Q44" i="8"/>
  <c r="Q75" i="8"/>
  <c r="R75" i="8"/>
  <c r="Q67" i="8"/>
  <c r="S67" i="8"/>
  <c r="R67" i="8"/>
  <c r="Q70" i="8"/>
  <c r="R70" i="8"/>
  <c r="R60" i="8"/>
  <c r="S60" i="8" s="1"/>
  <c r="Q60" i="8"/>
  <c r="R52" i="8"/>
  <c r="Q52" i="8"/>
  <c r="S52" i="8" s="1"/>
  <c r="T88" i="8"/>
  <c r="Q88" i="8"/>
  <c r="R88" i="8"/>
  <c r="R45" i="8"/>
  <c r="Q45" i="8"/>
  <c r="T45" i="8" s="1"/>
  <c r="R68" i="8"/>
  <c r="S68" i="8" s="1"/>
  <c r="Q68" i="8"/>
  <c r="Q97" i="8"/>
  <c r="T97" i="8"/>
  <c r="R97" i="8"/>
  <c r="Q77" i="8"/>
  <c r="R77" i="8"/>
  <c r="R42" i="8"/>
  <c r="Q42" i="8"/>
  <c r="T42" i="8" s="1"/>
  <c r="S42" i="8"/>
  <c r="R66" i="8"/>
  <c r="Q66" i="8"/>
  <c r="Q102" i="8"/>
  <c r="R102" i="8"/>
  <c r="R101" i="8"/>
  <c r="Q101" i="8"/>
  <c r="T47" i="8"/>
  <c r="S49" i="8"/>
  <c r="T49" i="8"/>
  <c r="Q59" i="8"/>
  <c r="R59" i="8"/>
  <c r="U106" i="8"/>
  <c r="V106" i="8"/>
  <c r="Y106" i="8" s="1"/>
  <c r="S73" i="8"/>
  <c r="Q81" i="8"/>
  <c r="T81" i="8"/>
  <c r="R81" i="8"/>
  <c r="R76" i="8"/>
  <c r="Q76" i="8"/>
  <c r="S76" i="8"/>
  <c r="R57" i="8"/>
  <c r="Q57" i="8"/>
  <c r="T57" i="8" s="1"/>
  <c r="Q110" i="8"/>
  <c r="R110" i="8"/>
  <c r="Q93" i="8"/>
  <c r="S93" i="8" s="1"/>
  <c r="R93" i="8"/>
  <c r="T73" i="8"/>
  <c r="Q105" i="8"/>
  <c r="T105" i="8" s="1"/>
  <c r="R105" i="8"/>
  <c r="Q94" i="8"/>
  <c r="R94" i="8"/>
  <c r="T55" i="8"/>
  <c r="T86" i="8"/>
  <c r="S72" i="8"/>
  <c r="T72" i="8"/>
  <c r="Q84" i="8"/>
  <c r="T84" i="8"/>
  <c r="R84" i="8"/>
  <c r="U108" i="8"/>
  <c r="V108" i="8" s="1"/>
  <c r="Y108" i="8" s="1"/>
  <c r="Q51" i="8"/>
  <c r="T51" i="8"/>
  <c r="R51" i="8"/>
  <c r="Q43" i="8"/>
  <c r="S43" i="8" s="1"/>
  <c r="R43" i="8"/>
  <c r="R79" i="8"/>
  <c r="Q79" i="8"/>
  <c r="T79" i="8"/>
  <c r="R58" i="8"/>
  <c r="Q58" i="8"/>
  <c r="R111" i="8"/>
  <c r="Q111" i="8"/>
  <c r="T111" i="8" s="1"/>
  <c r="U78" i="8"/>
  <c r="R103" i="8"/>
  <c r="Q103" i="8"/>
  <c r="S103" i="8"/>
  <c r="U56" i="8"/>
  <c r="V56" i="8"/>
  <c r="Y56" i="8" s="1"/>
  <c r="R104" i="8"/>
  <c r="Q104" i="8"/>
  <c r="T104" i="8" s="1"/>
  <c r="Q80" i="8"/>
  <c r="T80" i="8" s="1"/>
  <c r="R80" i="8"/>
  <c r="U82" i="8"/>
  <c r="V82" i="8"/>
  <c r="Y82" i="8" s="1"/>
  <c r="R95" i="8"/>
  <c r="Q95" i="8"/>
  <c r="T95" i="8"/>
  <c r="T50" i="8"/>
  <c r="R50" i="8"/>
  <c r="S50" i="8" s="1"/>
  <c r="Q50" i="8"/>
  <c r="T91" i="8"/>
  <c r="T109" i="8"/>
  <c r="R109" i="8"/>
  <c r="Q109" i="8"/>
  <c r="R65" i="8"/>
  <c r="Q65" i="8"/>
  <c r="S65" i="8" s="1"/>
  <c r="Q85" i="8"/>
  <c r="T85" i="8" s="1"/>
  <c r="R85" i="8"/>
  <c r="Q69" i="8"/>
  <c r="R69" i="8"/>
  <c r="R83" i="8"/>
  <c r="Q83" i="8"/>
  <c r="T83" i="8" s="1"/>
  <c r="T100" i="8"/>
  <c r="Q66" i="7"/>
  <c r="S66" i="7"/>
  <c r="R66" i="7"/>
  <c r="Q86" i="7"/>
  <c r="T86" i="7" s="1"/>
  <c r="R86" i="7"/>
  <c r="Q58" i="7"/>
  <c r="T58" i="7"/>
  <c r="R58" i="7"/>
  <c r="R72" i="7"/>
  <c r="Q72" i="7"/>
  <c r="T72" i="7" s="1"/>
  <c r="Q82" i="7"/>
  <c r="R82" i="7"/>
  <c r="Q99" i="7"/>
  <c r="T99" i="7"/>
  <c r="R99" i="7"/>
  <c r="R78" i="7"/>
  <c r="S78" i="7" s="1"/>
  <c r="Q78" i="7"/>
  <c r="R105" i="7"/>
  <c r="Q105" i="7"/>
  <c r="T105" i="7" s="1"/>
  <c r="Q74" i="7"/>
  <c r="S74" i="7" s="1"/>
  <c r="R74" i="7"/>
  <c r="R64" i="7"/>
  <c r="Q64" i="7"/>
  <c r="S64" i="7" s="1"/>
  <c r="R56" i="7"/>
  <c r="Q56" i="7"/>
  <c r="T56" i="7"/>
  <c r="Q47" i="7"/>
  <c r="R47" i="7"/>
  <c r="S47" i="7" s="1"/>
  <c r="R50" i="7"/>
  <c r="Q50" i="7"/>
  <c r="R90" i="7"/>
  <c r="Q90" i="7"/>
  <c r="S90" i="7" s="1"/>
  <c r="Q65" i="7"/>
  <c r="T65" i="7" s="1"/>
  <c r="R65" i="7"/>
  <c r="R57" i="7"/>
  <c r="Q57" i="7"/>
  <c r="T57" i="7" s="1"/>
  <c r="R48" i="7"/>
  <c r="Q48" i="7"/>
  <c r="T48" i="7" s="1"/>
  <c r="Q71" i="7"/>
  <c r="T71" i="7" s="1"/>
  <c r="R71" i="7"/>
  <c r="Q107" i="7"/>
  <c r="T107" i="7" s="1"/>
  <c r="R107" i="7"/>
  <c r="R106" i="7"/>
  <c r="Q106" i="7"/>
  <c r="T106" i="7"/>
  <c r="Q73" i="7"/>
  <c r="R73" i="7"/>
  <c r="R54" i="7"/>
  <c r="Q54" i="7"/>
  <c r="R45" i="7"/>
  <c r="Q45" i="7"/>
  <c r="T45" i="7" s="1"/>
  <c r="R77" i="7"/>
  <c r="S77" i="7" s="1"/>
  <c r="Q77" i="7"/>
  <c r="T77" i="7"/>
  <c r="R70" i="7"/>
  <c r="Q70" i="7"/>
  <c r="S52" i="7"/>
  <c r="T52" i="7"/>
  <c r="T94" i="7"/>
  <c r="U51" i="7"/>
  <c r="V51" i="7"/>
  <c r="Y51" i="7" s="1"/>
  <c r="S68" i="7"/>
  <c r="T102" i="7"/>
  <c r="T59" i="7"/>
  <c r="T67" i="7"/>
  <c r="R46" i="7"/>
  <c r="Q46" i="7"/>
  <c r="S46" i="7"/>
  <c r="Q83" i="7"/>
  <c r="S83" i="7"/>
  <c r="R83" i="7"/>
  <c r="U76" i="7"/>
  <c r="V76" i="7" s="1"/>
  <c r="Y76" i="7" s="1"/>
  <c r="Q96" i="7"/>
  <c r="R96" i="7"/>
  <c r="R95" i="7"/>
  <c r="Q95" i="7"/>
  <c r="U110" i="7"/>
  <c r="V110" i="7" s="1"/>
  <c r="Y110" i="7" s="1"/>
  <c r="U84" i="7"/>
  <c r="V84" i="7"/>
  <c r="Y84" i="7" s="1"/>
  <c r="Q91" i="7"/>
  <c r="T91" i="7" s="1"/>
  <c r="R91" i="7"/>
  <c r="Q98" i="7"/>
  <c r="S98" i="7"/>
  <c r="R98" i="7"/>
  <c r="S61" i="7"/>
  <c r="T61" i="7"/>
  <c r="U100" i="7"/>
  <c r="V100" i="7" s="1"/>
  <c r="Y100" i="7" s="1"/>
  <c r="S53" i="7"/>
  <c r="Q63" i="7"/>
  <c r="R63" i="7"/>
  <c r="T93" i="7"/>
  <c r="R81" i="7"/>
  <c r="Q81" i="7"/>
  <c r="T81" i="7" s="1"/>
  <c r="R62" i="7"/>
  <c r="Q62" i="7"/>
  <c r="T62" i="7"/>
  <c r="S75" i="7"/>
  <c r="T75" i="7"/>
  <c r="R111" i="7"/>
  <c r="S111" i="7" s="1"/>
  <c r="Q111" i="7"/>
  <c r="S51" i="7"/>
  <c r="T80" i="7"/>
  <c r="S84" i="7"/>
  <c r="T60" i="7"/>
  <c r="Q42" i="7"/>
  <c r="S42" i="7"/>
  <c r="R42" i="7"/>
  <c r="Q79" i="7"/>
  <c r="S79" i="7" s="1"/>
  <c r="T79" i="7"/>
  <c r="R79" i="7"/>
  <c r="R103" i="7"/>
  <c r="Q103" i="7"/>
  <c r="Q55" i="7"/>
  <c r="T55" i="7" s="1"/>
  <c r="R55" i="7"/>
  <c r="T49" i="7"/>
  <c r="R49" i="7"/>
  <c r="Q49" i="7"/>
  <c r="R69" i="7"/>
  <c r="Q69" i="7"/>
  <c r="Q87" i="7"/>
  <c r="T87" i="7" s="1"/>
  <c r="R87" i="7"/>
  <c r="Q104" i="7"/>
  <c r="T104" i="7"/>
  <c r="R104" i="7"/>
  <c r="U92" i="7"/>
  <c r="V92" i="7" s="1"/>
  <c r="Y92" i="7"/>
  <c r="U68" i="7"/>
  <c r="V68" i="7" s="1"/>
  <c r="Y68" i="7" s="1"/>
  <c r="R97" i="7"/>
  <c r="Q97" i="7"/>
  <c r="T97" i="7" s="1"/>
  <c r="U53" i="7"/>
  <c r="V53" i="7" s="1"/>
  <c r="Y53" i="7" s="1"/>
  <c r="R88" i="7"/>
  <c r="Q88" i="7"/>
  <c r="R49" i="6"/>
  <c r="Q49" i="6"/>
  <c r="S49" i="6" s="1"/>
  <c r="Q69" i="6"/>
  <c r="R69" i="6"/>
  <c r="Q54" i="6"/>
  <c r="R54" i="6"/>
  <c r="Q53" i="6"/>
  <c r="T53" i="6"/>
  <c r="R53" i="6"/>
  <c r="Q61" i="6"/>
  <c r="S61" i="6" s="1"/>
  <c r="R61" i="6"/>
  <c r="Q46" i="6"/>
  <c r="S46" i="6"/>
  <c r="R46" i="6"/>
  <c r="R96" i="6"/>
  <c r="Q96" i="6"/>
  <c r="U99" i="6"/>
  <c r="V99" i="6" s="1"/>
  <c r="Y99" i="6" s="1"/>
  <c r="Q93" i="6"/>
  <c r="T93" i="6" s="1"/>
  <c r="S93" i="6"/>
  <c r="R93" i="6"/>
  <c r="R52" i="6"/>
  <c r="Q52" i="6"/>
  <c r="Q97" i="6"/>
  <c r="T97" i="6" s="1"/>
  <c r="R97" i="6"/>
  <c r="Q85" i="6"/>
  <c r="T85" i="6" s="1"/>
  <c r="R85" i="6"/>
  <c r="Q100" i="6"/>
  <c r="S100" i="6"/>
  <c r="R100" i="6"/>
  <c r="T106" i="6"/>
  <c r="Q43" i="6"/>
  <c r="T43" i="6"/>
  <c r="R43" i="6"/>
  <c r="R74" i="6"/>
  <c r="Q74" i="6"/>
  <c r="Q89" i="6"/>
  <c r="R89" i="6"/>
  <c r="R58" i="6"/>
  <c r="Q58" i="6"/>
  <c r="T58" i="6" s="1"/>
  <c r="Q80" i="6"/>
  <c r="T80" i="6" s="1"/>
  <c r="R80" i="6"/>
  <c r="R88" i="6"/>
  <c r="Q88" i="6"/>
  <c r="S88" i="6" s="1"/>
  <c r="R101" i="6"/>
  <c r="Q101" i="6"/>
  <c r="T101" i="6" s="1"/>
  <c r="S101" i="6"/>
  <c r="R56" i="6"/>
  <c r="T56" i="6"/>
  <c r="Q56" i="6"/>
  <c r="R108" i="6"/>
  <c r="Q108" i="6"/>
  <c r="Q75" i="6"/>
  <c r="R75" i="6"/>
  <c r="Q84" i="6"/>
  <c r="T84" i="6" s="1"/>
  <c r="R84" i="6"/>
  <c r="T107" i="6"/>
  <c r="R42" i="6"/>
  <c r="Q42" i="6"/>
  <c r="S42" i="6"/>
  <c r="Q62" i="6"/>
  <c r="R62" i="6"/>
  <c r="Q70" i="6"/>
  <c r="T70" i="6"/>
  <c r="R70" i="6"/>
  <c r="R79" i="6"/>
  <c r="Q79" i="6"/>
  <c r="T79" i="6" s="1"/>
  <c r="Q45" i="6"/>
  <c r="R45" i="6"/>
  <c r="T45" i="6"/>
  <c r="Q51" i="6"/>
  <c r="T51" i="6" s="1"/>
  <c r="R51" i="6"/>
  <c r="R66" i="6"/>
  <c r="Q66" i="6"/>
  <c r="T66" i="6" s="1"/>
  <c r="R44" i="6"/>
  <c r="Q44" i="6"/>
  <c r="S44" i="6"/>
  <c r="R64" i="6"/>
  <c r="Q64" i="6"/>
  <c r="R81" i="6"/>
  <c r="Q81" i="6"/>
  <c r="Q59" i="6"/>
  <c r="T59" i="6" s="1"/>
  <c r="R59" i="6"/>
  <c r="T91" i="6"/>
  <c r="V60" i="6"/>
  <c r="Y60" i="6" s="1"/>
  <c r="U60" i="6"/>
  <c r="Q92" i="6"/>
  <c r="T92" i="6" s="1"/>
  <c r="R92" i="6"/>
  <c r="U55" i="6"/>
  <c r="V55" i="6"/>
  <c r="Y55" i="6" s="1"/>
  <c r="R50" i="6"/>
  <c r="Q50" i="6"/>
  <c r="Q109" i="6"/>
  <c r="T109" i="6"/>
  <c r="R109" i="6"/>
  <c r="Q67" i="6"/>
  <c r="T67" i="6" s="1"/>
  <c r="R67" i="6"/>
  <c r="U47" i="6"/>
  <c r="V47" i="6"/>
  <c r="Y47" i="6" s="1"/>
  <c r="U78" i="6"/>
  <c r="V78" i="6" s="1"/>
  <c r="Y78" i="6" s="1"/>
  <c r="R95" i="6"/>
  <c r="Q95" i="6"/>
  <c r="Q105" i="6"/>
  <c r="T105" i="6" s="1"/>
  <c r="R105" i="6"/>
  <c r="U98" i="6"/>
  <c r="V98" i="6" s="1"/>
  <c r="Y98" i="6" s="1"/>
  <c r="Q82" i="6"/>
  <c r="T82" i="6" s="1"/>
  <c r="R82" i="6"/>
  <c r="S99" i="6"/>
  <c r="Q69" i="5"/>
  <c r="T69" i="5" s="1"/>
  <c r="R69" i="5"/>
  <c r="Q53" i="5"/>
  <c r="T53" i="5"/>
  <c r="U53" i="5" s="1"/>
  <c r="R53" i="5"/>
  <c r="Q57" i="5"/>
  <c r="T57" i="5" s="1"/>
  <c r="R57" i="5"/>
  <c r="Q73" i="5"/>
  <c r="S73" i="5"/>
  <c r="R73" i="5"/>
  <c r="T90" i="5"/>
  <c r="U90" i="5" s="1"/>
  <c r="T101" i="5"/>
  <c r="R110" i="5"/>
  <c r="Q110" i="5"/>
  <c r="R106" i="5"/>
  <c r="Q106" i="5"/>
  <c r="Q49" i="5"/>
  <c r="T49" i="5" s="1"/>
  <c r="R49" i="5"/>
  <c r="Q65" i="5"/>
  <c r="S65" i="5" s="1"/>
  <c r="R65" i="5"/>
  <c r="Q45" i="5"/>
  <c r="R45" i="5"/>
  <c r="Q61" i="5"/>
  <c r="R61" i="5"/>
  <c r="T92" i="5"/>
  <c r="U92" i="5"/>
  <c r="T110" i="5"/>
  <c r="U110" i="5"/>
  <c r="R76" i="5"/>
  <c r="Q76" i="5"/>
  <c r="Q99" i="5"/>
  <c r="R99" i="5"/>
  <c r="Q80" i="5"/>
  <c r="T80" i="5"/>
  <c r="R80" i="5"/>
  <c r="Q103" i="5"/>
  <c r="T103" i="5" s="1"/>
  <c r="R103" i="5"/>
  <c r="R62" i="5"/>
  <c r="Q62" i="5"/>
  <c r="T62" i="5" s="1"/>
  <c r="R44" i="5"/>
  <c r="Q44" i="5"/>
  <c r="R60" i="5"/>
  <c r="Q60" i="5"/>
  <c r="R46" i="5"/>
  <c r="Q46" i="5"/>
  <c r="R85" i="5"/>
  <c r="Q85" i="5"/>
  <c r="T85" i="5" s="1"/>
  <c r="Q86" i="5"/>
  <c r="R86" i="5"/>
  <c r="T86" i="5"/>
  <c r="S97" i="5"/>
  <c r="R98" i="5"/>
  <c r="Q98" i="5"/>
  <c r="Q108" i="5"/>
  <c r="R108" i="5"/>
  <c r="T97" i="5"/>
  <c r="R42" i="5"/>
  <c r="Q42" i="5"/>
  <c r="S42" i="5"/>
  <c r="R66" i="5"/>
  <c r="Q66" i="5"/>
  <c r="T48" i="5"/>
  <c r="R48" i="5"/>
  <c r="Q48" i="5"/>
  <c r="R64" i="5"/>
  <c r="Q64" i="5"/>
  <c r="R50" i="5"/>
  <c r="Q50" i="5"/>
  <c r="R93" i="5"/>
  <c r="Q93" i="5"/>
  <c r="R72" i="5"/>
  <c r="Q72" i="5"/>
  <c r="T72" i="5"/>
  <c r="Q94" i="5"/>
  <c r="T94" i="5"/>
  <c r="R94" i="5"/>
  <c r="R87" i="5"/>
  <c r="Q87" i="5"/>
  <c r="Q78" i="5"/>
  <c r="T78" i="5" s="1"/>
  <c r="R78" i="5"/>
  <c r="U84" i="5"/>
  <c r="V84" i="5"/>
  <c r="Y84" i="5" s="1"/>
  <c r="Q104" i="5"/>
  <c r="T104" i="5" s="1"/>
  <c r="R104" i="5"/>
  <c r="U105" i="5"/>
  <c r="V105" i="5" s="1"/>
  <c r="Y105" i="5" s="1"/>
  <c r="Q81" i="5"/>
  <c r="T81" i="5"/>
  <c r="R81" i="5"/>
  <c r="R54" i="5"/>
  <c r="Q54" i="5"/>
  <c r="T54" i="5"/>
  <c r="R70" i="5"/>
  <c r="Q70" i="5"/>
  <c r="R52" i="5"/>
  <c r="Q52" i="5"/>
  <c r="R68" i="5"/>
  <c r="Q68" i="5"/>
  <c r="T68" i="5" s="1"/>
  <c r="R95" i="5"/>
  <c r="Q95" i="5"/>
  <c r="S95" i="5" s="1"/>
  <c r="Q96" i="5"/>
  <c r="T96" i="5" s="1"/>
  <c r="R96" i="5"/>
  <c r="Q100" i="5"/>
  <c r="R100" i="5"/>
  <c r="R79" i="5"/>
  <c r="Q79" i="5"/>
  <c r="T79" i="5" s="1"/>
  <c r="Q89" i="5"/>
  <c r="R89" i="5"/>
  <c r="R58" i="5"/>
  <c r="Q58" i="5"/>
  <c r="R74" i="5"/>
  <c r="Q74" i="5"/>
  <c r="T74" i="5"/>
  <c r="R56" i="5"/>
  <c r="Q56" i="5"/>
  <c r="S56" i="5" s="1"/>
  <c r="R77" i="5"/>
  <c r="Q77" i="5"/>
  <c r="Q107" i="5"/>
  <c r="T107" i="5" s="1"/>
  <c r="R107" i="5"/>
  <c r="Q88" i="5"/>
  <c r="T88" i="5" s="1"/>
  <c r="R88" i="5"/>
  <c r="R111" i="5"/>
  <c r="Q111" i="5"/>
  <c r="S111" i="5" s="1"/>
  <c r="R102" i="5"/>
  <c r="S102" i="5" s="1"/>
  <c r="Q102" i="5"/>
  <c r="S105" i="5"/>
  <c r="AP19" i="11"/>
  <c r="AR19" i="11"/>
  <c r="AR12" i="11"/>
  <c r="AP12" i="11"/>
  <c r="AN14" i="11"/>
  <c r="AO14" i="11"/>
  <c r="O17" i="11"/>
  <c r="P17" i="11"/>
  <c r="AR16" i="13"/>
  <c r="AP16" i="13"/>
  <c r="P20" i="11"/>
  <c r="AR16" i="11"/>
  <c r="AP16" i="11"/>
  <c r="AN21" i="11"/>
  <c r="AO21" i="11"/>
  <c r="AR17" i="11"/>
  <c r="AP17" i="11"/>
  <c r="O16" i="11"/>
  <c r="P16" i="11"/>
  <c r="AN13" i="11"/>
  <c r="AO13" i="11"/>
  <c r="O18" i="11"/>
  <c r="P18" i="11"/>
  <c r="AR17" i="13"/>
  <c r="AP17" i="13"/>
  <c r="O13" i="11"/>
  <c r="P13" i="11" s="1"/>
  <c r="AN23" i="11"/>
  <c r="AO23" i="11"/>
  <c r="R30" i="13"/>
  <c r="Q30" i="13"/>
  <c r="S30" i="13" s="1"/>
  <c r="O29" i="15"/>
  <c r="P29" i="15" s="1"/>
  <c r="AN18" i="11"/>
  <c r="AO18" i="11" s="1"/>
  <c r="P17" i="13"/>
  <c r="O17" i="13"/>
  <c r="O28" i="13"/>
  <c r="P28" i="13" s="1"/>
  <c r="O26" i="12"/>
  <c r="P26" i="12" s="1"/>
  <c r="AN20" i="11"/>
  <c r="AO20" i="11" s="1"/>
  <c r="O29" i="11"/>
  <c r="P29" i="11" s="1"/>
  <c r="P28" i="11"/>
  <c r="Q28" i="11" s="1"/>
  <c r="P15" i="12"/>
  <c r="O34" i="12"/>
  <c r="P34" i="12" s="1"/>
  <c r="AN12" i="13"/>
  <c r="AO12" i="13" s="1"/>
  <c r="R19" i="13"/>
  <c r="Q19" i="13"/>
  <c r="T19" i="13" s="1"/>
  <c r="P19" i="11"/>
  <c r="P31" i="11"/>
  <c r="AN18" i="12"/>
  <c r="AO18" i="12" s="1"/>
  <c r="AL19" i="11"/>
  <c r="O35" i="11"/>
  <c r="P35" i="11"/>
  <c r="AN13" i="12"/>
  <c r="AO13" i="12"/>
  <c r="O40" i="12"/>
  <c r="P40" i="12" s="1"/>
  <c r="P13" i="13"/>
  <c r="O13" i="13"/>
  <c r="R20" i="13"/>
  <c r="Q20" i="13"/>
  <c r="O37" i="11"/>
  <c r="P37" i="11" s="1"/>
  <c r="O20" i="11"/>
  <c r="P22" i="11"/>
  <c r="O23" i="11"/>
  <c r="P23" i="11" s="1"/>
  <c r="O25" i="11"/>
  <c r="P25" i="11" s="1"/>
  <c r="O41" i="11"/>
  <c r="P41" i="11" s="1"/>
  <c r="AR19" i="12"/>
  <c r="AP19" i="12"/>
  <c r="O20" i="12"/>
  <c r="P20" i="12" s="1"/>
  <c r="O18" i="13"/>
  <c r="P18" i="13" s="1"/>
  <c r="AS19" i="13"/>
  <c r="AU19" i="13" s="1"/>
  <c r="AV19" i="13" s="1"/>
  <c r="AX19" i="13" s="1"/>
  <c r="AF19" i="13" s="1"/>
  <c r="AQ19" i="13"/>
  <c r="AT19" i="13"/>
  <c r="P30" i="11"/>
  <c r="O19" i="12"/>
  <c r="P14" i="12"/>
  <c r="O18" i="12"/>
  <c r="P18" i="12" s="1"/>
  <c r="T32" i="11"/>
  <c r="R32" i="11"/>
  <c r="S32" i="11"/>
  <c r="AR15" i="13"/>
  <c r="AP15" i="13"/>
  <c r="O27" i="11"/>
  <c r="P27" i="11"/>
  <c r="O36" i="11"/>
  <c r="P36" i="11"/>
  <c r="O26" i="11"/>
  <c r="P26" i="11"/>
  <c r="O33" i="11"/>
  <c r="P33" i="11" s="1"/>
  <c r="P38" i="11"/>
  <c r="AN20" i="12"/>
  <c r="AO20" i="12" s="1"/>
  <c r="P21" i="12"/>
  <c r="O21" i="12"/>
  <c r="O16" i="13"/>
  <c r="P16" i="13" s="1"/>
  <c r="O33" i="12"/>
  <c r="P33" i="12" s="1"/>
  <c r="O38" i="12"/>
  <c r="P38" i="12" s="1"/>
  <c r="AR23" i="13"/>
  <c r="AP23" i="13"/>
  <c r="O26" i="13"/>
  <c r="P26" i="13" s="1"/>
  <c r="AN12" i="12"/>
  <c r="AO12" i="12"/>
  <c r="AN15" i="12"/>
  <c r="AO15" i="12"/>
  <c r="AN16" i="12"/>
  <c r="AO16" i="12"/>
  <c r="AN17" i="12"/>
  <c r="AO17" i="12"/>
  <c r="AL20" i="12"/>
  <c r="O32" i="12"/>
  <c r="P32" i="12" s="1"/>
  <c r="O35" i="12"/>
  <c r="P35" i="12" s="1"/>
  <c r="O36" i="12"/>
  <c r="P36" i="12" s="1"/>
  <c r="AN23" i="12"/>
  <c r="AO23" i="12"/>
  <c r="O25" i="12"/>
  <c r="P25" i="12"/>
  <c r="O30" i="12"/>
  <c r="P30" i="12" s="1"/>
  <c r="AN14" i="13"/>
  <c r="AO14" i="13" s="1"/>
  <c r="O24" i="13"/>
  <c r="P24" i="13" s="1"/>
  <c r="O34" i="11"/>
  <c r="P34" i="11" s="1"/>
  <c r="O13" i="12"/>
  <c r="P13" i="12"/>
  <c r="O16" i="12"/>
  <c r="P16" i="12"/>
  <c r="O17" i="12"/>
  <c r="P17" i="12"/>
  <c r="O24" i="12"/>
  <c r="P24" i="12"/>
  <c r="O27" i="12"/>
  <c r="P27" i="12" s="1"/>
  <c r="O28" i="12"/>
  <c r="P28" i="12" s="1"/>
  <c r="AN13" i="13"/>
  <c r="AO13" i="13"/>
  <c r="AN22" i="13"/>
  <c r="AO22" i="13"/>
  <c r="AN12" i="14"/>
  <c r="AO12" i="14"/>
  <c r="O23" i="12"/>
  <c r="P23" i="12"/>
  <c r="N12" i="13"/>
  <c r="O12" i="13" s="1"/>
  <c r="AL13" i="13"/>
  <c r="AM20" i="13"/>
  <c r="AL20" i="13"/>
  <c r="AN21" i="13"/>
  <c r="AO21" i="13" s="1"/>
  <c r="AN14" i="14"/>
  <c r="AO14" i="14" s="1"/>
  <c r="O24" i="11"/>
  <c r="P24" i="11" s="1"/>
  <c r="AL19" i="12"/>
  <c r="Q22" i="12"/>
  <c r="T22" i="12"/>
  <c r="R21" i="13"/>
  <c r="Q21" i="13"/>
  <c r="AR18" i="14"/>
  <c r="AP18" i="14"/>
  <c r="AN21" i="12"/>
  <c r="AO21" i="12"/>
  <c r="R22" i="12"/>
  <c r="P41" i="12"/>
  <c r="O41" i="12"/>
  <c r="O36" i="13"/>
  <c r="P36" i="13" s="1"/>
  <c r="AN23" i="14"/>
  <c r="AO23" i="14" s="1"/>
  <c r="O24" i="14"/>
  <c r="P24" i="14" s="1"/>
  <c r="AN15" i="14"/>
  <c r="AO15" i="14"/>
  <c r="O16" i="14"/>
  <c r="P16" i="14" s="1"/>
  <c r="AN19" i="14"/>
  <c r="AO19" i="14"/>
  <c r="AN22" i="12"/>
  <c r="AO22" i="12"/>
  <c r="P31" i="13"/>
  <c r="O32" i="13"/>
  <c r="P32" i="13" s="1"/>
  <c r="AN13" i="14"/>
  <c r="AO13" i="14" s="1"/>
  <c r="AN21" i="14"/>
  <c r="AO21" i="14" s="1"/>
  <c r="O14" i="15"/>
  <c r="P14" i="15" s="1"/>
  <c r="AN17" i="14"/>
  <c r="AO17" i="14" s="1"/>
  <c r="O22" i="14"/>
  <c r="P22" i="14" s="1"/>
  <c r="AR13" i="15"/>
  <c r="AP13" i="15"/>
  <c r="O33" i="13"/>
  <c r="P33" i="13" s="1"/>
  <c r="P34" i="13"/>
  <c r="O40" i="13"/>
  <c r="P40" i="13"/>
  <c r="O41" i="13"/>
  <c r="P41" i="13"/>
  <c r="O13" i="15"/>
  <c r="P13" i="15"/>
  <c r="O21" i="15"/>
  <c r="P21" i="15"/>
  <c r="Q29" i="13"/>
  <c r="O39" i="13"/>
  <c r="P39" i="13" s="1"/>
  <c r="AN22" i="14"/>
  <c r="AO22" i="14" s="1"/>
  <c r="O23" i="14"/>
  <c r="P23" i="14" s="1"/>
  <c r="O37" i="14"/>
  <c r="P37" i="14" s="1"/>
  <c r="AN18" i="13"/>
  <c r="AO18" i="13" s="1"/>
  <c r="AL22" i="13"/>
  <c r="O23" i="13"/>
  <c r="P23" i="13" s="1"/>
  <c r="Q27" i="13"/>
  <c r="P35" i="13"/>
  <c r="P37" i="13"/>
  <c r="AL22" i="14"/>
  <c r="O16" i="15"/>
  <c r="P16" i="15"/>
  <c r="R19" i="15"/>
  <c r="Q19" i="15"/>
  <c r="T19" i="15" s="1"/>
  <c r="R28" i="15"/>
  <c r="Q28" i="15"/>
  <c r="S28" i="15"/>
  <c r="O34" i="15"/>
  <c r="P34" i="15" s="1"/>
  <c r="N12" i="14"/>
  <c r="O30" i="14"/>
  <c r="P30" i="14"/>
  <c r="AN16" i="15"/>
  <c r="AO16" i="15"/>
  <c r="AP16" i="15" s="1"/>
  <c r="AN23" i="15"/>
  <c r="AO23" i="15"/>
  <c r="O40" i="15"/>
  <c r="P40" i="15"/>
  <c r="O31" i="14"/>
  <c r="P31" i="14"/>
  <c r="O17" i="15"/>
  <c r="P17" i="15"/>
  <c r="O26" i="15"/>
  <c r="P26" i="15"/>
  <c r="O26" i="14"/>
  <c r="P26" i="14"/>
  <c r="O32" i="14"/>
  <c r="P32" i="14"/>
  <c r="AR14" i="15"/>
  <c r="AP14" i="15"/>
  <c r="O15" i="15"/>
  <c r="P15" i="15"/>
  <c r="AR21" i="15"/>
  <c r="AP21" i="15"/>
  <c r="O22" i="15"/>
  <c r="P22" i="15"/>
  <c r="O32" i="15"/>
  <c r="P32" i="15"/>
  <c r="O38" i="15"/>
  <c r="P38" i="15" s="1"/>
  <c r="AN17" i="15"/>
  <c r="AO17" i="15"/>
  <c r="O20" i="15"/>
  <c r="P20" i="15"/>
  <c r="O31" i="15"/>
  <c r="P31" i="15"/>
  <c r="Q31" i="15" s="1"/>
  <c r="AN20" i="14"/>
  <c r="AO20" i="14"/>
  <c r="P33" i="14"/>
  <c r="O34" i="14"/>
  <c r="P34" i="14" s="1"/>
  <c r="O40" i="14"/>
  <c r="P40" i="14" s="1"/>
  <c r="AL17" i="15"/>
  <c r="O24" i="15"/>
  <c r="P24" i="15"/>
  <c r="O30" i="15"/>
  <c r="P30" i="15"/>
  <c r="O37" i="15"/>
  <c r="P37" i="15"/>
  <c r="Q27" i="14"/>
  <c r="S27" i="14"/>
  <c r="P28" i="14"/>
  <c r="O38" i="14"/>
  <c r="P38" i="14" s="1"/>
  <c r="O39" i="14"/>
  <c r="P39" i="14" s="1"/>
  <c r="AN12" i="15"/>
  <c r="AO12" i="15" s="1"/>
  <c r="AN15" i="15"/>
  <c r="AO15" i="15" s="1"/>
  <c r="P23" i="15"/>
  <c r="R36" i="15"/>
  <c r="Q36" i="15"/>
  <c r="O18" i="15"/>
  <c r="P18" i="15" s="1"/>
  <c r="Q18" i="15" s="1"/>
  <c r="O27" i="15"/>
  <c r="P27" i="15" s="1"/>
  <c r="O35" i="15"/>
  <c r="P35" i="15" s="1"/>
  <c r="AL13" i="15"/>
  <c r="AL14" i="15"/>
  <c r="AL21" i="15"/>
  <c r="AN22" i="15"/>
  <c r="AO22" i="15"/>
  <c r="AN19" i="8"/>
  <c r="AO19" i="8"/>
  <c r="AN20" i="8"/>
  <c r="AO20" i="8"/>
  <c r="AR23" i="8"/>
  <c r="AP23" i="8"/>
  <c r="AN21" i="8"/>
  <c r="AO21" i="8"/>
  <c r="AR14" i="10"/>
  <c r="AP14" i="10"/>
  <c r="AN13" i="8"/>
  <c r="AO13" i="8"/>
  <c r="AN14" i="8"/>
  <c r="AO14" i="8"/>
  <c r="O23" i="8"/>
  <c r="P23" i="8" s="1"/>
  <c r="O25" i="8"/>
  <c r="P25" i="8"/>
  <c r="AS12" i="8"/>
  <c r="AQ12" i="8"/>
  <c r="AT12" i="8"/>
  <c r="R29" i="8"/>
  <c r="Q29" i="8"/>
  <c r="O20" i="8"/>
  <c r="P20" i="8" s="1"/>
  <c r="O24" i="8"/>
  <c r="P24" i="8"/>
  <c r="AN13" i="9"/>
  <c r="AO13" i="9"/>
  <c r="O17" i="9"/>
  <c r="P17" i="9" s="1"/>
  <c r="O13" i="8"/>
  <c r="P13" i="8" s="1"/>
  <c r="O16" i="8"/>
  <c r="P16" i="8" s="1"/>
  <c r="O31" i="8"/>
  <c r="P31" i="8"/>
  <c r="O12" i="9"/>
  <c r="P15" i="9"/>
  <c r="AN20" i="9"/>
  <c r="AO20" i="9"/>
  <c r="O23" i="10"/>
  <c r="P23" i="10"/>
  <c r="P14" i="8"/>
  <c r="P15" i="8"/>
  <c r="P21" i="8"/>
  <c r="AN12" i="9"/>
  <c r="AO12" i="9" s="1"/>
  <c r="AN14" i="9"/>
  <c r="AO14" i="9" s="1"/>
  <c r="AL22" i="9"/>
  <c r="P23" i="9"/>
  <c r="O23" i="9"/>
  <c r="O30" i="9"/>
  <c r="P30" i="9" s="1"/>
  <c r="O27" i="10"/>
  <c r="P27" i="10" s="1"/>
  <c r="O35" i="10"/>
  <c r="P35" i="10" s="1"/>
  <c r="AP15" i="8"/>
  <c r="O26" i="8"/>
  <c r="P26" i="8"/>
  <c r="AN15" i="9"/>
  <c r="AO15" i="9"/>
  <c r="R19" i="9"/>
  <c r="Q19" i="9"/>
  <c r="T19" i="9" s="1"/>
  <c r="O29" i="9"/>
  <c r="P29" i="9" s="1"/>
  <c r="T40" i="9"/>
  <c r="R40" i="9"/>
  <c r="Q40" i="9"/>
  <c r="AN15" i="10"/>
  <c r="AO15" i="10"/>
  <c r="O30" i="10"/>
  <c r="P30" i="10"/>
  <c r="P17" i="8"/>
  <c r="R19" i="8"/>
  <c r="AN22" i="8"/>
  <c r="AO22" i="8"/>
  <c r="AN19" i="9"/>
  <c r="AO19" i="9" s="1"/>
  <c r="AL20" i="9"/>
  <c r="O39" i="9"/>
  <c r="P39" i="9"/>
  <c r="AP16" i="8"/>
  <c r="Q28" i="8"/>
  <c r="S28" i="8" s="1"/>
  <c r="AN22" i="10"/>
  <c r="AO22" i="10"/>
  <c r="AR12" i="8"/>
  <c r="AS18" i="8"/>
  <c r="AU18" i="8" s="1"/>
  <c r="AV18" i="8" s="1"/>
  <c r="AX18" i="8" s="1"/>
  <c r="AF18" i="8" s="1"/>
  <c r="AL19" i="8"/>
  <c r="P35" i="8"/>
  <c r="P37" i="8"/>
  <c r="O41" i="8"/>
  <c r="P41" i="8" s="1"/>
  <c r="P14" i="9"/>
  <c r="AN23" i="9"/>
  <c r="AO23" i="9" s="1"/>
  <c r="O25" i="9"/>
  <c r="P25" i="9" s="1"/>
  <c r="O33" i="10"/>
  <c r="P33" i="10" s="1"/>
  <c r="O13" i="9"/>
  <c r="Q19" i="8"/>
  <c r="S19" i="8" s="1"/>
  <c r="O16" i="9"/>
  <c r="P16" i="9"/>
  <c r="O28" i="9"/>
  <c r="P28" i="9" s="1"/>
  <c r="O33" i="8"/>
  <c r="P33" i="8" s="1"/>
  <c r="O34" i="8"/>
  <c r="P34" i="8" s="1"/>
  <c r="R34" i="8" s="1"/>
  <c r="Q21" i="9"/>
  <c r="T21" i="9" s="1"/>
  <c r="AN22" i="9"/>
  <c r="AO22" i="9" s="1"/>
  <c r="O24" i="9"/>
  <c r="P24" i="9" s="1"/>
  <c r="R38" i="9"/>
  <c r="Q38" i="9"/>
  <c r="T38" i="9" s="1"/>
  <c r="AN12" i="10"/>
  <c r="AO12" i="10"/>
  <c r="AN17" i="10"/>
  <c r="AO17" i="10"/>
  <c r="O16" i="10"/>
  <c r="P16" i="10" s="1"/>
  <c r="R41" i="10"/>
  <c r="Q41" i="10"/>
  <c r="S41" i="10" s="1"/>
  <c r="R32" i="8"/>
  <c r="P36" i="8"/>
  <c r="AN17" i="9"/>
  <c r="AO17" i="9"/>
  <c r="P18" i="9"/>
  <c r="AP18" i="9"/>
  <c r="R21" i="9"/>
  <c r="P13" i="10"/>
  <c r="O13" i="10"/>
  <c r="P15" i="10"/>
  <c r="O15" i="10"/>
  <c r="O21" i="10"/>
  <c r="P21" i="10" s="1"/>
  <c r="AL12" i="10"/>
  <c r="AL15" i="10"/>
  <c r="O29" i="10"/>
  <c r="P29" i="10" s="1"/>
  <c r="P31" i="10"/>
  <c r="O34" i="10"/>
  <c r="P34" i="10"/>
  <c r="AN13" i="10"/>
  <c r="AO13" i="10"/>
  <c r="AL17" i="10"/>
  <c r="O18" i="10"/>
  <c r="P18" i="10" s="1"/>
  <c r="AN21" i="10"/>
  <c r="AO21" i="10" s="1"/>
  <c r="O31" i="9"/>
  <c r="P31" i="9" s="1"/>
  <c r="P22" i="10"/>
  <c r="P25" i="10"/>
  <c r="R41" i="9"/>
  <c r="AN16" i="10"/>
  <c r="AO16" i="10"/>
  <c r="AR20" i="10"/>
  <c r="AP20" i="10"/>
  <c r="AS20" i="10" s="1"/>
  <c r="O39" i="8"/>
  <c r="P39" i="8" s="1"/>
  <c r="Q39" i="8" s="1"/>
  <c r="P33" i="9"/>
  <c r="O35" i="9"/>
  <c r="P35" i="9" s="1"/>
  <c r="Q41" i="9"/>
  <c r="S41" i="9" s="1"/>
  <c r="AL16" i="10"/>
  <c r="AN18" i="10"/>
  <c r="AO18" i="10"/>
  <c r="O27" i="9"/>
  <c r="P27" i="9" s="1"/>
  <c r="O36" i="9"/>
  <c r="P36" i="9" s="1"/>
  <c r="P37" i="9"/>
  <c r="O17" i="10"/>
  <c r="P17" i="10" s="1"/>
  <c r="AN19" i="10"/>
  <c r="AO19" i="10"/>
  <c r="O20" i="10"/>
  <c r="P20" i="10"/>
  <c r="O37" i="10"/>
  <c r="P37" i="10"/>
  <c r="O38" i="10"/>
  <c r="P38" i="10"/>
  <c r="P39" i="10"/>
  <c r="O19" i="10"/>
  <c r="P19" i="10" s="1"/>
  <c r="O28" i="10"/>
  <c r="P28" i="10" s="1"/>
  <c r="Q28" i="10" s="1"/>
  <c r="O36" i="10"/>
  <c r="P36" i="10" s="1"/>
  <c r="N12" i="10"/>
  <c r="O26" i="9"/>
  <c r="P26" i="9" s="1"/>
  <c r="O26" i="10"/>
  <c r="P26" i="10" s="1"/>
  <c r="O24" i="7"/>
  <c r="P24" i="7" s="1"/>
  <c r="AN16" i="7"/>
  <c r="AO16" i="7" s="1"/>
  <c r="O21" i="7"/>
  <c r="P21" i="7" s="1"/>
  <c r="Q27" i="7"/>
  <c r="T27" i="7" s="1"/>
  <c r="U27" i="7" s="1"/>
  <c r="R27" i="7"/>
  <c r="AN21" i="7"/>
  <c r="AO21" i="7" s="1"/>
  <c r="O36" i="7"/>
  <c r="P36" i="7" s="1"/>
  <c r="P39" i="7"/>
  <c r="AN15" i="7"/>
  <c r="AO15" i="7"/>
  <c r="AN13" i="7"/>
  <c r="AO13" i="7"/>
  <c r="AN17" i="7"/>
  <c r="AO17" i="7"/>
  <c r="O29" i="7"/>
  <c r="P29" i="7"/>
  <c r="O32" i="7"/>
  <c r="P32" i="7"/>
  <c r="AN14" i="7"/>
  <c r="AO14" i="7"/>
  <c r="AP14" i="7" s="1"/>
  <c r="O15" i="7"/>
  <c r="P15" i="7"/>
  <c r="O23" i="7"/>
  <c r="P23" i="7" s="1"/>
  <c r="O25" i="7"/>
  <c r="P25" i="7" s="1"/>
  <c r="O38" i="7"/>
  <c r="P38" i="7" s="1"/>
  <c r="O41" i="7"/>
  <c r="P41" i="7" s="1"/>
  <c r="O14" i="7"/>
  <c r="P14" i="7" s="1"/>
  <c r="AN12" i="7"/>
  <c r="AO12" i="7" s="1"/>
  <c r="AN18" i="7"/>
  <c r="AO18" i="7" s="1"/>
  <c r="O40" i="7"/>
  <c r="P40" i="7" s="1"/>
  <c r="O37" i="7"/>
  <c r="P37" i="7" s="1"/>
  <c r="AN19" i="7"/>
  <c r="AO19" i="7" s="1"/>
  <c r="O20" i="7"/>
  <c r="P20" i="7" s="1"/>
  <c r="O30" i="7"/>
  <c r="P30" i="7" s="1"/>
  <c r="O33" i="7"/>
  <c r="P33" i="7" s="1"/>
  <c r="AN20" i="7"/>
  <c r="AO20" i="7" s="1"/>
  <c r="O22" i="7"/>
  <c r="P22" i="7" s="1"/>
  <c r="O31" i="7"/>
  <c r="P31" i="7" s="1"/>
  <c r="O39" i="7"/>
  <c r="O12" i="7"/>
  <c r="P12" i="7" s="1"/>
  <c r="O13" i="7"/>
  <c r="P13" i="7" s="1"/>
  <c r="O16" i="7"/>
  <c r="P16" i="7" s="1"/>
  <c r="O17" i="7"/>
  <c r="P17" i="7" s="1"/>
  <c r="AN23" i="7"/>
  <c r="AO23" i="7"/>
  <c r="O26" i="7"/>
  <c r="P26" i="7"/>
  <c r="O34" i="7"/>
  <c r="P34" i="7" s="1"/>
  <c r="AN22" i="7"/>
  <c r="AO22" i="7"/>
  <c r="AN21" i="6"/>
  <c r="AO21" i="6" s="1"/>
  <c r="O15" i="6"/>
  <c r="R16" i="6"/>
  <c r="S16" i="6" s="1"/>
  <c r="Q16" i="6"/>
  <c r="O21" i="6"/>
  <c r="P21" i="6"/>
  <c r="P22" i="6"/>
  <c r="P29" i="6"/>
  <c r="O32" i="6"/>
  <c r="P32" i="6"/>
  <c r="O35" i="6"/>
  <c r="P35" i="6"/>
  <c r="O38" i="6"/>
  <c r="P38" i="6"/>
  <c r="AN13" i="6"/>
  <c r="AO13" i="6"/>
  <c r="AN19" i="6"/>
  <c r="AO19" i="6" s="1"/>
  <c r="AN12" i="6"/>
  <c r="AO12" i="6" s="1"/>
  <c r="O14" i="6"/>
  <c r="O18" i="6"/>
  <c r="P18" i="6"/>
  <c r="O23" i="6"/>
  <c r="P23" i="6"/>
  <c r="O28" i="6"/>
  <c r="P28" i="6"/>
  <c r="Q13" i="6"/>
  <c r="T13" i="6"/>
  <c r="R13" i="6"/>
  <c r="AN14" i="6"/>
  <c r="AO14" i="6" s="1"/>
  <c r="AN17" i="6"/>
  <c r="AO17" i="6" s="1"/>
  <c r="O19" i="6"/>
  <c r="P19" i="6" s="1"/>
  <c r="O24" i="6"/>
  <c r="P24" i="6" s="1"/>
  <c r="O34" i="6"/>
  <c r="P34" i="6"/>
  <c r="O40" i="6"/>
  <c r="P40" i="6"/>
  <c r="AN15" i="6"/>
  <c r="AO15" i="6"/>
  <c r="O27" i="6"/>
  <c r="P27" i="6"/>
  <c r="O30" i="6"/>
  <c r="P30" i="6"/>
  <c r="O36" i="6"/>
  <c r="P36" i="6"/>
  <c r="AN20" i="6"/>
  <c r="AO20" i="6"/>
  <c r="O22" i="6"/>
  <c r="O31" i="6"/>
  <c r="P31" i="6" s="1"/>
  <c r="AL17" i="6"/>
  <c r="AN18" i="6"/>
  <c r="AO18" i="6"/>
  <c r="O20" i="6"/>
  <c r="P20" i="6"/>
  <c r="O29" i="6"/>
  <c r="O37" i="6"/>
  <c r="P37" i="6" s="1"/>
  <c r="R37" i="6" s="1"/>
  <c r="AN22" i="6"/>
  <c r="AO22" i="6"/>
  <c r="C12" i="5"/>
  <c r="I122" i="5"/>
  <c r="F122" i="5"/>
  <c r="C122" i="5"/>
  <c r="AZ112" i="5"/>
  <c r="L41" i="5"/>
  <c r="N41" i="5" s="1"/>
  <c r="O41" i="5"/>
  <c r="L40" i="5"/>
  <c r="N40" i="5" s="1"/>
  <c r="O40" i="5"/>
  <c r="L39" i="5"/>
  <c r="N39" i="5"/>
  <c r="L38" i="5"/>
  <c r="N38" i="5"/>
  <c r="L37" i="5"/>
  <c r="N37" i="5"/>
  <c r="O37" i="5" s="1"/>
  <c r="L36" i="5"/>
  <c r="N36" i="5" s="1"/>
  <c r="L35" i="5"/>
  <c r="N35" i="5" s="1"/>
  <c r="L34" i="5"/>
  <c r="N34" i="5" s="1"/>
  <c r="L33" i="5"/>
  <c r="N33" i="5" s="1"/>
  <c r="O33" i="5" s="1"/>
  <c r="N32" i="5"/>
  <c r="L32" i="5"/>
  <c r="L31" i="5"/>
  <c r="N31" i="5"/>
  <c r="L30" i="5"/>
  <c r="N30" i="5"/>
  <c r="L29" i="5"/>
  <c r="N29" i="5" s="1"/>
  <c r="L28" i="5"/>
  <c r="N28" i="5"/>
  <c r="L27" i="5"/>
  <c r="N27" i="5"/>
  <c r="L26" i="5"/>
  <c r="N26" i="5"/>
  <c r="L25" i="5"/>
  <c r="N25" i="5"/>
  <c r="O25" i="5" s="1"/>
  <c r="L24" i="5"/>
  <c r="N24" i="5"/>
  <c r="O24" i="5" s="1"/>
  <c r="AZ23" i="5"/>
  <c r="AW23" i="5"/>
  <c r="AK23" i="5"/>
  <c r="AJ23" i="5"/>
  <c r="AM23" i="5"/>
  <c r="L23" i="5"/>
  <c r="N23" i="5"/>
  <c r="AW22" i="5"/>
  <c r="AK22" i="5"/>
  <c r="AJ22" i="5"/>
  <c r="AM22" i="5"/>
  <c r="L22" i="5"/>
  <c r="N22" i="5"/>
  <c r="O22" i="5" s="1"/>
  <c r="AW21" i="5"/>
  <c r="AK21" i="5"/>
  <c r="AJ21" i="5"/>
  <c r="AM21" i="5" s="1"/>
  <c r="L21" i="5"/>
  <c r="N21" i="5" s="1"/>
  <c r="AW20" i="5"/>
  <c r="AK20" i="5"/>
  <c r="AJ20" i="5"/>
  <c r="AL20" i="5" s="1"/>
  <c r="L20" i="5"/>
  <c r="N20" i="5" s="1"/>
  <c r="O20" i="5"/>
  <c r="AW19" i="5"/>
  <c r="AK19" i="5"/>
  <c r="AJ19" i="5"/>
  <c r="AM19" i="5" s="1"/>
  <c r="L19" i="5"/>
  <c r="N19" i="5" s="1"/>
  <c r="AW18" i="5"/>
  <c r="AK18" i="5"/>
  <c r="AJ18" i="5"/>
  <c r="AM18" i="5" s="1"/>
  <c r="N18" i="5"/>
  <c r="L18" i="5"/>
  <c r="AW17" i="5"/>
  <c r="AK17" i="5"/>
  <c r="AJ17" i="5"/>
  <c r="AM17" i="5" s="1"/>
  <c r="L17" i="5"/>
  <c r="N17" i="5" s="1"/>
  <c r="AZ16" i="5"/>
  <c r="AW16" i="5"/>
  <c r="AK16" i="5"/>
  <c r="AJ16" i="5"/>
  <c r="AM16" i="5"/>
  <c r="L16" i="5"/>
  <c r="N16" i="5"/>
  <c r="AZ15" i="5"/>
  <c r="AW15" i="5"/>
  <c r="AK15" i="5"/>
  <c r="AJ15" i="5"/>
  <c r="AM15" i="5" s="1"/>
  <c r="L15" i="5"/>
  <c r="N15" i="5" s="1"/>
  <c r="AZ14" i="5"/>
  <c r="AW14" i="5"/>
  <c r="AK14" i="5"/>
  <c r="AJ14" i="5"/>
  <c r="AM14" i="5"/>
  <c r="L14" i="5"/>
  <c r="N14" i="5"/>
  <c r="AZ13" i="5"/>
  <c r="AW13" i="5"/>
  <c r="AK13" i="5"/>
  <c r="AJ13" i="5"/>
  <c r="AD13" i="5"/>
  <c r="AD15" i="5" s="1"/>
  <c r="AC13" i="5"/>
  <c r="AC15" i="5" s="1"/>
  <c r="AB13" i="5"/>
  <c r="AB15" i="5" s="1"/>
  <c r="AA13" i="5"/>
  <c r="AA15" i="5" s="1"/>
  <c r="L13" i="5"/>
  <c r="N13" i="5" s="1"/>
  <c r="AZ12" i="5"/>
  <c r="AW12" i="5"/>
  <c r="AK12" i="5"/>
  <c r="AL12" i="5" s="1"/>
  <c r="AJ12" i="5"/>
  <c r="AM12" i="5" s="1"/>
  <c r="L12" i="5"/>
  <c r="AD7" i="5"/>
  <c r="AD9" i="5"/>
  <c r="AC7" i="5"/>
  <c r="AC9" i="5"/>
  <c r="AB7" i="5"/>
  <c r="AB9" i="5"/>
  <c r="AA7" i="5"/>
  <c r="AA9" i="5"/>
  <c r="V53" i="5"/>
  <c r="Y53" i="5" s="1"/>
  <c r="Q25" i="13"/>
  <c r="T25" i="13" s="1"/>
  <c r="R25" i="13"/>
  <c r="T47" i="14"/>
  <c r="V47" i="14" s="1"/>
  <c r="Y47" i="14" s="1"/>
  <c r="U47" i="14"/>
  <c r="S47" i="14"/>
  <c r="S108" i="13"/>
  <c r="T108" i="13"/>
  <c r="U108" i="13"/>
  <c r="V108" i="13" s="1"/>
  <c r="Y108" i="13" s="1"/>
  <c r="S13" i="6"/>
  <c r="S20" i="13"/>
  <c r="S64" i="5"/>
  <c r="S60" i="5"/>
  <c r="S49" i="7"/>
  <c r="T78" i="7"/>
  <c r="S57" i="13"/>
  <c r="T45" i="13"/>
  <c r="T74" i="15"/>
  <c r="U74" i="15" s="1"/>
  <c r="S72" i="15"/>
  <c r="T59" i="8"/>
  <c r="S43" i="12"/>
  <c r="T43" i="12"/>
  <c r="T76" i="11"/>
  <c r="U76" i="11" s="1"/>
  <c r="V76" i="11"/>
  <c r="Y76" i="11" s="1"/>
  <c r="S76" i="11"/>
  <c r="S44" i="5"/>
  <c r="S106" i="5"/>
  <c r="S50" i="6"/>
  <c r="S67" i="15"/>
  <c r="Q25" i="14"/>
  <c r="S57" i="10"/>
  <c r="T57" i="10"/>
  <c r="S101" i="14"/>
  <c r="U63" i="10"/>
  <c r="V63" i="10"/>
  <c r="Y63" i="10" s="1"/>
  <c r="P12" i="9"/>
  <c r="R12" i="9" s="1"/>
  <c r="T28" i="15"/>
  <c r="S52" i="5"/>
  <c r="S93" i="5"/>
  <c r="S98" i="5"/>
  <c r="S110" i="5"/>
  <c r="S95" i="6"/>
  <c r="S88" i="7"/>
  <c r="T88" i="7"/>
  <c r="S82" i="7"/>
  <c r="S49" i="12"/>
  <c r="T49" i="12"/>
  <c r="V78" i="8"/>
  <c r="Y78" i="8"/>
  <c r="V92" i="10"/>
  <c r="Y92" i="10"/>
  <c r="S107" i="8"/>
  <c r="T107" i="8"/>
  <c r="S73" i="6"/>
  <c r="T73" i="6"/>
  <c r="U51" i="15"/>
  <c r="V51" i="15" s="1"/>
  <c r="Y51" i="15"/>
  <c r="AM20" i="5"/>
  <c r="AL19" i="5"/>
  <c r="S72" i="6"/>
  <c r="S63" i="7"/>
  <c r="S66" i="8"/>
  <c r="T66" i="8"/>
  <c r="S95" i="9"/>
  <c r="T95" i="9"/>
  <c r="S57" i="9"/>
  <c r="T57" i="9"/>
  <c r="T97" i="11"/>
  <c r="S96" i="12"/>
  <c r="T96" i="12"/>
  <c r="S42" i="12"/>
  <c r="T42" i="12"/>
  <c r="S102" i="6"/>
  <c r="T102" i="6"/>
  <c r="T104" i="6"/>
  <c r="S104" i="6"/>
  <c r="S65" i="6"/>
  <c r="T65" i="6"/>
  <c r="V65" i="6" s="1"/>
  <c r="Y65" i="6" s="1"/>
  <c r="U65" i="6"/>
  <c r="S54" i="9"/>
  <c r="T54" i="9"/>
  <c r="T88" i="11"/>
  <c r="U88" i="11"/>
  <c r="V88" i="11" s="1"/>
  <c r="Y88" i="11" s="1"/>
  <c r="S29" i="13"/>
  <c r="S19" i="13"/>
  <c r="S70" i="5"/>
  <c r="S87" i="5"/>
  <c r="S81" i="6"/>
  <c r="S74" i="6"/>
  <c r="S69" i="7"/>
  <c r="S103" i="7"/>
  <c r="S105" i="9"/>
  <c r="T105" i="9"/>
  <c r="S53" i="9"/>
  <c r="T53" i="9"/>
  <c r="S70" i="10"/>
  <c r="T70" i="10"/>
  <c r="U70" i="10"/>
  <c r="V70" i="10" s="1"/>
  <c r="Y70" i="10" s="1"/>
  <c r="R14" i="13"/>
  <c r="Q14" i="13"/>
  <c r="T88" i="15"/>
  <c r="V88" i="15" s="1"/>
  <c r="Y88" i="15" s="1"/>
  <c r="U88" i="15"/>
  <c r="S88" i="15"/>
  <c r="Q32" i="8"/>
  <c r="T32" i="8" s="1"/>
  <c r="S96" i="6"/>
  <c r="S73" i="7"/>
  <c r="S111" i="8"/>
  <c r="S81" i="8"/>
  <c r="S69" i="9"/>
  <c r="S91" i="9"/>
  <c r="S71" i="9"/>
  <c r="S97" i="9"/>
  <c r="S51" i="10"/>
  <c r="S97" i="10"/>
  <c r="S55" i="10"/>
  <c r="S69" i="10"/>
  <c r="S49" i="10"/>
  <c r="S46" i="10"/>
  <c r="S82" i="10"/>
  <c r="S43" i="11"/>
  <c r="S62" i="11"/>
  <c r="S59" i="11"/>
  <c r="S82" i="11"/>
  <c r="S61" i="12"/>
  <c r="S103" i="13"/>
  <c r="S97" i="13"/>
  <c r="S46" i="13"/>
  <c r="S65" i="15"/>
  <c r="S103" i="15"/>
  <c r="S98" i="14"/>
  <c r="T48" i="9"/>
  <c r="U48" i="9"/>
  <c r="V48" i="9" s="1"/>
  <c r="Y48" i="9" s="1"/>
  <c r="S48" i="9"/>
  <c r="T84" i="9"/>
  <c r="U84" i="9" s="1"/>
  <c r="V84" i="9"/>
  <c r="Y84" i="9" s="1"/>
  <c r="S64" i="9"/>
  <c r="T108" i="7"/>
  <c r="T71" i="6"/>
  <c r="T55" i="14"/>
  <c r="U55" i="14" s="1"/>
  <c r="S92" i="7"/>
  <c r="S104" i="13"/>
  <c r="T56" i="9"/>
  <c r="S56" i="9"/>
  <c r="S96" i="7"/>
  <c r="S58" i="8"/>
  <c r="S57" i="8"/>
  <c r="S44" i="8"/>
  <c r="S87" i="10"/>
  <c r="S42" i="10"/>
  <c r="S86" i="11"/>
  <c r="S108" i="11"/>
  <c r="T66" i="11"/>
  <c r="S102" i="11"/>
  <c r="S63" i="11"/>
  <c r="S110" i="11"/>
  <c r="T49" i="13"/>
  <c r="S95" i="13"/>
  <c r="T82" i="13"/>
  <c r="T78" i="13"/>
  <c r="U78" i="13" s="1"/>
  <c r="V78" i="13" s="1"/>
  <c r="Y78" i="13" s="1"/>
  <c r="S95" i="15"/>
  <c r="S103" i="6"/>
  <c r="T103" i="6"/>
  <c r="U103" i="6"/>
  <c r="Q15" i="13"/>
  <c r="R15" i="13"/>
  <c r="S68" i="11"/>
  <c r="T91" i="12"/>
  <c r="S50" i="15"/>
  <c r="T99" i="15"/>
  <c r="T95" i="15"/>
  <c r="U95" i="15"/>
  <c r="S79" i="15"/>
  <c r="U61" i="10"/>
  <c r="V61" i="10"/>
  <c r="Y61" i="10"/>
  <c r="U85" i="7"/>
  <c r="V85" i="7" s="1"/>
  <c r="Y85" i="7"/>
  <c r="S46" i="9"/>
  <c r="T64" i="8"/>
  <c r="U64" i="8"/>
  <c r="V64" i="8" s="1"/>
  <c r="Y64" i="8" s="1"/>
  <c r="T92" i="12"/>
  <c r="U92" i="12"/>
  <c r="V92" i="12"/>
  <c r="Y92" i="12"/>
  <c r="S77" i="8"/>
  <c r="S70" i="8"/>
  <c r="S94" i="9"/>
  <c r="S44" i="9"/>
  <c r="S65" i="9"/>
  <c r="S58" i="10"/>
  <c r="S88" i="10"/>
  <c r="S91" i="10"/>
  <c r="T87" i="10"/>
  <c r="S70" i="11"/>
  <c r="S107" i="11"/>
  <c r="S99" i="11"/>
  <c r="S69" i="11"/>
  <c r="S109" i="11"/>
  <c r="S103" i="12"/>
  <c r="S74" i="13"/>
  <c r="S93" i="15"/>
  <c r="T79" i="15"/>
  <c r="U79" i="15" s="1"/>
  <c r="S85" i="7"/>
  <c r="S75" i="5"/>
  <c r="O12" i="8"/>
  <c r="P12" i="8" s="1"/>
  <c r="N112" i="8"/>
  <c r="S106" i="6"/>
  <c r="S62" i="9"/>
  <c r="S90" i="8"/>
  <c r="T90" i="8"/>
  <c r="S97" i="15"/>
  <c r="S54" i="7"/>
  <c r="S109" i="8"/>
  <c r="S95" i="8"/>
  <c r="S106" i="9"/>
  <c r="S90" i="9"/>
  <c r="S89" i="10"/>
  <c r="T99" i="10"/>
  <c r="S111" i="10"/>
  <c r="S105" i="10"/>
  <c r="T95" i="10"/>
  <c r="T103" i="10"/>
  <c r="S87" i="11"/>
  <c r="S68" i="12"/>
  <c r="T90" i="12"/>
  <c r="V90" i="12" s="1"/>
  <c r="Y90" i="12" s="1"/>
  <c r="T79" i="13"/>
  <c r="S96" i="13"/>
  <c r="T46" i="15"/>
  <c r="S83" i="15"/>
  <c r="S111" i="15"/>
  <c r="S71" i="15"/>
  <c r="S57" i="6"/>
  <c r="T57" i="6"/>
  <c r="S63" i="10"/>
  <c r="S55" i="9"/>
  <c r="T55" i="9"/>
  <c r="U55" i="9"/>
  <c r="U59" i="14"/>
  <c r="V59" i="14"/>
  <c r="Y59" i="14" s="1"/>
  <c r="S58" i="14"/>
  <c r="S108" i="14"/>
  <c r="S107" i="14"/>
  <c r="S49" i="14"/>
  <c r="S99" i="14"/>
  <c r="S46" i="14"/>
  <c r="R35" i="14"/>
  <c r="R29" i="14"/>
  <c r="T35" i="14"/>
  <c r="U35" i="14" s="1"/>
  <c r="S44" i="14"/>
  <c r="S78" i="14"/>
  <c r="S85" i="14"/>
  <c r="S87" i="14"/>
  <c r="S71" i="14"/>
  <c r="S45" i="14"/>
  <c r="S66" i="14"/>
  <c r="T110" i="14"/>
  <c r="U110" i="14" s="1"/>
  <c r="T98" i="14"/>
  <c r="S59" i="14"/>
  <c r="S80" i="14"/>
  <c r="S25" i="14"/>
  <c r="T58" i="14"/>
  <c r="U58" i="14"/>
  <c r="S79" i="14"/>
  <c r="S52" i="14"/>
  <c r="T101" i="14"/>
  <c r="U101" i="14"/>
  <c r="V101" i="14"/>
  <c r="Y101" i="14" s="1"/>
  <c r="S84" i="14"/>
  <c r="S103" i="14"/>
  <c r="S106" i="14"/>
  <c r="S42" i="14"/>
  <c r="U108" i="15"/>
  <c r="V108" i="15" s="1"/>
  <c r="Y108" i="15"/>
  <c r="U66" i="15"/>
  <c r="V66" i="15" s="1"/>
  <c r="Y66" i="15" s="1"/>
  <c r="U94" i="15"/>
  <c r="V94" i="15" s="1"/>
  <c r="Y94" i="15" s="1"/>
  <c r="U102" i="15"/>
  <c r="V102" i="15"/>
  <c r="Y102" i="15"/>
  <c r="U86" i="15"/>
  <c r="V86" i="15" s="1"/>
  <c r="Y86" i="15" s="1"/>
  <c r="U78" i="15"/>
  <c r="V78" i="15" s="1"/>
  <c r="Y78" i="15" s="1"/>
  <c r="S70" i="15"/>
  <c r="S64" i="15"/>
  <c r="T72" i="15"/>
  <c r="S78" i="15"/>
  <c r="S110" i="15"/>
  <c r="S45" i="15"/>
  <c r="S82" i="15"/>
  <c r="S54" i="15"/>
  <c r="S57" i="15"/>
  <c r="T65" i="15"/>
  <c r="S53" i="15"/>
  <c r="S62" i="15"/>
  <c r="T75" i="15"/>
  <c r="T49" i="15"/>
  <c r="S59" i="15"/>
  <c r="U97" i="15"/>
  <c r="V97" i="15" s="1"/>
  <c r="Y97" i="15" s="1"/>
  <c r="T67" i="15"/>
  <c r="S84" i="15"/>
  <c r="S58" i="15"/>
  <c r="T87" i="15"/>
  <c r="U70" i="15"/>
  <c r="V70" i="15"/>
  <c r="Y70" i="15"/>
  <c r="V46" i="15"/>
  <c r="Y46" i="15" s="1"/>
  <c r="U46" i="15"/>
  <c r="S60" i="15"/>
  <c r="U83" i="15"/>
  <c r="V83" i="15"/>
  <c r="Y83" i="15" s="1"/>
  <c r="U82" i="15"/>
  <c r="V82" i="15" s="1"/>
  <c r="Y82" i="15" s="1"/>
  <c r="U61" i="15"/>
  <c r="V61" i="15"/>
  <c r="Y61" i="15"/>
  <c r="T93" i="15"/>
  <c r="T92" i="15"/>
  <c r="U62" i="15"/>
  <c r="V62" i="15"/>
  <c r="Y62" i="15"/>
  <c r="U99" i="15"/>
  <c r="V99" i="15"/>
  <c r="Y99" i="15" s="1"/>
  <c r="U63" i="15"/>
  <c r="V63" i="15"/>
  <c r="Y63" i="15" s="1"/>
  <c r="S107" i="15"/>
  <c r="U71" i="15"/>
  <c r="V71" i="15"/>
  <c r="Y71" i="15"/>
  <c r="T101" i="15"/>
  <c r="V58" i="15"/>
  <c r="Y58" i="15"/>
  <c r="U58" i="15"/>
  <c r="V64" i="15"/>
  <c r="Y64" i="15" s="1"/>
  <c r="U64" i="15"/>
  <c r="V54" i="15"/>
  <c r="Y54" i="15" s="1"/>
  <c r="U54" i="15"/>
  <c r="S108" i="15"/>
  <c r="U59" i="15"/>
  <c r="V59" i="15"/>
  <c r="Y59" i="15" s="1"/>
  <c r="U84" i="15"/>
  <c r="V84" i="15" s="1"/>
  <c r="Y84" i="15" s="1"/>
  <c r="U42" i="15"/>
  <c r="V42" i="15"/>
  <c r="Y42" i="15" s="1"/>
  <c r="U106" i="15"/>
  <c r="V106" i="15"/>
  <c r="Y106" i="15"/>
  <c r="U52" i="15"/>
  <c r="V52" i="15"/>
  <c r="Y52" i="15" s="1"/>
  <c r="T60" i="15"/>
  <c r="U110" i="15"/>
  <c r="V110" i="15"/>
  <c r="Y110" i="15"/>
  <c r="V45" i="15"/>
  <c r="Y45" i="15" s="1"/>
  <c r="U45" i="15"/>
  <c r="T50" i="15"/>
  <c r="S86" i="15"/>
  <c r="U57" i="15"/>
  <c r="V57" i="15"/>
  <c r="Y57" i="15"/>
  <c r="S61" i="15"/>
  <c r="U53" i="15"/>
  <c r="V53" i="15"/>
  <c r="Y53" i="15" s="1"/>
  <c r="T85" i="15"/>
  <c r="T98" i="15"/>
  <c r="T103" i="15"/>
  <c r="S66" i="15"/>
  <c r="U104" i="15"/>
  <c r="V104" i="15" s="1"/>
  <c r="Y104" i="15" s="1"/>
  <c r="T111" i="15"/>
  <c r="S63" i="15"/>
  <c r="T100" i="15"/>
  <c r="T107" i="15"/>
  <c r="S102" i="15"/>
  <c r="S94" i="15"/>
  <c r="T91" i="15"/>
  <c r="U94" i="14"/>
  <c r="V94" i="14" s="1"/>
  <c r="Y94" i="14" s="1"/>
  <c r="U92" i="14"/>
  <c r="V92" i="14"/>
  <c r="Y92" i="14"/>
  <c r="U57" i="14"/>
  <c r="V57" i="14" s="1"/>
  <c r="Y57" i="14" s="1"/>
  <c r="U109" i="14"/>
  <c r="V109" i="14"/>
  <c r="Y109" i="14" s="1"/>
  <c r="U54" i="14"/>
  <c r="V54" i="14"/>
  <c r="Y54" i="14"/>
  <c r="U43" i="14"/>
  <c r="V43" i="14"/>
  <c r="Y43" i="14" s="1"/>
  <c r="U75" i="14"/>
  <c r="V75" i="14" s="1"/>
  <c r="Y75" i="14" s="1"/>
  <c r="U65" i="14"/>
  <c r="V65" i="14"/>
  <c r="Y65" i="14" s="1"/>
  <c r="S53" i="14"/>
  <c r="T44" i="14"/>
  <c r="T78" i="14"/>
  <c r="S91" i="14"/>
  <c r="T85" i="14"/>
  <c r="S100" i="14"/>
  <c r="S51" i="14"/>
  <c r="T87" i="14"/>
  <c r="S86" i="14"/>
  <c r="S90" i="14"/>
  <c r="T52" i="14"/>
  <c r="S62" i="14"/>
  <c r="U96" i="14"/>
  <c r="V96" i="14"/>
  <c r="Y96" i="14"/>
  <c r="S95" i="14"/>
  <c r="S60" i="14"/>
  <c r="S61" i="14"/>
  <c r="S50" i="14"/>
  <c r="S74" i="14"/>
  <c r="S64" i="14"/>
  <c r="T106" i="14"/>
  <c r="T99" i="14"/>
  <c r="T46" i="14"/>
  <c r="S67" i="14"/>
  <c r="S72" i="14"/>
  <c r="S102" i="14"/>
  <c r="S94" i="14"/>
  <c r="T79" i="14"/>
  <c r="T111" i="14"/>
  <c r="U90" i="14"/>
  <c r="V90" i="14"/>
  <c r="Y90" i="14" s="1"/>
  <c r="U63" i="14"/>
  <c r="V63" i="14"/>
  <c r="Y63" i="14"/>
  <c r="T73" i="14"/>
  <c r="T71" i="14"/>
  <c r="S93" i="14"/>
  <c r="T107" i="14"/>
  <c r="S43" i="14"/>
  <c r="T49" i="14"/>
  <c r="T45" i="14"/>
  <c r="V50" i="14"/>
  <c r="Y50" i="14" s="1"/>
  <c r="S65" i="14"/>
  <c r="S54" i="14"/>
  <c r="U67" i="14"/>
  <c r="V67" i="14" s="1"/>
  <c r="Y67" i="14" s="1"/>
  <c r="S83" i="14"/>
  <c r="U53" i="14"/>
  <c r="V53" i="14"/>
  <c r="Y53" i="14"/>
  <c r="U91" i="14"/>
  <c r="V91" i="14" s="1"/>
  <c r="Y91" i="14" s="1"/>
  <c r="U108" i="14"/>
  <c r="V108" i="14"/>
  <c r="Y108" i="14" s="1"/>
  <c r="U93" i="14"/>
  <c r="V93" i="14"/>
  <c r="Y93" i="14" s="1"/>
  <c r="U95" i="14"/>
  <c r="V95" i="14"/>
  <c r="Y95" i="14"/>
  <c r="U70" i="14"/>
  <c r="V70" i="14" s="1"/>
  <c r="Y70" i="14" s="1"/>
  <c r="U61" i="14"/>
  <c r="V61" i="14" s="1"/>
  <c r="Y61" i="14" s="1"/>
  <c r="U64" i="14"/>
  <c r="V64" i="14"/>
  <c r="Y64" i="14"/>
  <c r="U66" i="14"/>
  <c r="V66" i="14" s="1"/>
  <c r="Y66" i="14" s="1"/>
  <c r="U72" i="14"/>
  <c r="V72" i="14"/>
  <c r="Y72" i="14" s="1"/>
  <c r="U102" i="14"/>
  <c r="V102" i="14"/>
  <c r="Y102" i="14"/>
  <c r="U100" i="14"/>
  <c r="V100" i="14" s="1"/>
  <c r="Y100" i="14" s="1"/>
  <c r="U51" i="14"/>
  <c r="V51" i="14" s="1"/>
  <c r="Y51" i="14" s="1"/>
  <c r="U86" i="14"/>
  <c r="V86" i="14"/>
  <c r="Y86" i="14"/>
  <c r="U62" i="14"/>
  <c r="V62" i="14"/>
  <c r="Y62" i="14"/>
  <c r="U60" i="14"/>
  <c r="V60" i="14" s="1"/>
  <c r="Y60" i="14" s="1"/>
  <c r="U84" i="14"/>
  <c r="V84" i="14"/>
  <c r="Y84" i="14" s="1"/>
  <c r="S75" i="14"/>
  <c r="V74" i="14"/>
  <c r="Y74" i="14" s="1"/>
  <c r="U74" i="14"/>
  <c r="S92" i="14"/>
  <c r="S109" i="14"/>
  <c r="S57" i="14"/>
  <c r="T42" i="14"/>
  <c r="U83" i="14"/>
  <c r="V83" i="14"/>
  <c r="Y83" i="14" s="1"/>
  <c r="U111" i="13"/>
  <c r="V111" i="13"/>
  <c r="Y111" i="13"/>
  <c r="V58" i="13"/>
  <c r="Y58" i="13" s="1"/>
  <c r="U58" i="13"/>
  <c r="U70" i="13"/>
  <c r="V70" i="13" s="1"/>
  <c r="Y70" i="13" s="1"/>
  <c r="U64" i="13"/>
  <c r="V64" i="13"/>
  <c r="Y64" i="13"/>
  <c r="U80" i="13"/>
  <c r="V80" i="13"/>
  <c r="Y80" i="13"/>
  <c r="V81" i="13"/>
  <c r="Y81" i="13"/>
  <c r="U81" i="13"/>
  <c r="U91" i="13"/>
  <c r="V91" i="13"/>
  <c r="Y91" i="13"/>
  <c r="V56" i="13"/>
  <c r="Y56" i="13" s="1"/>
  <c r="U56" i="13"/>
  <c r="S75" i="13"/>
  <c r="T53" i="13"/>
  <c r="S67" i="13"/>
  <c r="S76" i="13"/>
  <c r="S81" i="13"/>
  <c r="S63" i="13"/>
  <c r="T57" i="13"/>
  <c r="T68" i="13"/>
  <c r="U84" i="13"/>
  <c r="V84" i="13"/>
  <c r="Y84" i="13"/>
  <c r="S88" i="13"/>
  <c r="S43" i="13"/>
  <c r="S61" i="13"/>
  <c r="T97" i="13"/>
  <c r="S99" i="13"/>
  <c r="T54" i="13"/>
  <c r="S83" i="13"/>
  <c r="S107" i="13"/>
  <c r="S94" i="13"/>
  <c r="S77" i="13"/>
  <c r="S73" i="13"/>
  <c r="U48" i="13"/>
  <c r="V48" i="13"/>
  <c r="Y48" i="13" s="1"/>
  <c r="U75" i="13"/>
  <c r="V75" i="13"/>
  <c r="Y75" i="13" s="1"/>
  <c r="S62" i="13"/>
  <c r="U105" i="13"/>
  <c r="V105" i="13" s="1"/>
  <c r="Y105" i="13" s="1"/>
  <c r="U104" i="13"/>
  <c r="V104" i="13"/>
  <c r="Y104" i="13"/>
  <c r="V67" i="13"/>
  <c r="Y67" i="13" s="1"/>
  <c r="U67" i="13"/>
  <c r="U76" i="13"/>
  <c r="V76" i="13"/>
  <c r="Y76" i="13" s="1"/>
  <c r="V71" i="13"/>
  <c r="Y71" i="13"/>
  <c r="U71" i="13"/>
  <c r="U45" i="13"/>
  <c r="V45" i="13" s="1"/>
  <c r="Y45" i="13" s="1"/>
  <c r="T60" i="13"/>
  <c r="U90" i="13"/>
  <c r="V90" i="13" s="1"/>
  <c r="Y90" i="13" s="1"/>
  <c r="T103" i="13"/>
  <c r="T95" i="13"/>
  <c r="S89" i="13"/>
  <c r="T87" i="13"/>
  <c r="T50" i="13"/>
  <c r="U96" i="13"/>
  <c r="V96" i="13" s="1"/>
  <c r="Y96" i="13" s="1"/>
  <c r="U107" i="13"/>
  <c r="V107" i="13"/>
  <c r="Y107" i="13" s="1"/>
  <c r="U94" i="13"/>
  <c r="V94" i="13"/>
  <c r="Y94" i="13" s="1"/>
  <c r="U77" i="13"/>
  <c r="V77" i="13" s="1"/>
  <c r="Y77" i="13" s="1"/>
  <c r="U98" i="13"/>
  <c r="V98" i="13" s="1"/>
  <c r="Y98" i="13" s="1"/>
  <c r="V73" i="13"/>
  <c r="Y73" i="13" s="1"/>
  <c r="U73" i="13"/>
  <c r="U49" i="13"/>
  <c r="V49" i="13" s="1"/>
  <c r="Y49" i="13" s="1"/>
  <c r="U79" i="13"/>
  <c r="V79" i="13" s="1"/>
  <c r="Y79" i="13" s="1"/>
  <c r="U65" i="13"/>
  <c r="V65" i="13"/>
  <c r="Y65" i="13" s="1"/>
  <c r="U82" i="13"/>
  <c r="V82" i="13"/>
  <c r="Y82" i="13" s="1"/>
  <c r="U106" i="13"/>
  <c r="V106" i="13"/>
  <c r="Y106" i="13"/>
  <c r="T66" i="13"/>
  <c r="T62" i="13"/>
  <c r="S70" i="13"/>
  <c r="S105" i="13"/>
  <c r="T69" i="13"/>
  <c r="U63" i="13"/>
  <c r="V63" i="13"/>
  <c r="Y63" i="13"/>
  <c r="S71" i="13"/>
  <c r="S64" i="13"/>
  <c r="T72" i="13"/>
  <c r="U88" i="13"/>
  <c r="V88" i="13"/>
  <c r="Y88" i="13"/>
  <c r="U43" i="13"/>
  <c r="V43" i="13" s="1"/>
  <c r="Y43" i="13" s="1"/>
  <c r="T74" i="13"/>
  <c r="U61" i="13"/>
  <c r="V61" i="13"/>
  <c r="Y61" i="13"/>
  <c r="S65" i="13"/>
  <c r="S111" i="13"/>
  <c r="T89" i="13"/>
  <c r="U99" i="13"/>
  <c r="V99" i="13" s="1"/>
  <c r="Y99" i="13" s="1"/>
  <c r="T44" i="13"/>
  <c r="U83" i="13"/>
  <c r="V83" i="13"/>
  <c r="Y83" i="13" s="1"/>
  <c r="S106" i="13"/>
  <c r="S98" i="13"/>
  <c r="T46" i="13"/>
  <c r="S58" i="13"/>
  <c r="S91" i="13"/>
  <c r="S80" i="13"/>
  <c r="U106" i="12"/>
  <c r="V106" i="12" s="1"/>
  <c r="Y106" i="12" s="1"/>
  <c r="U111" i="12"/>
  <c r="V111" i="12" s="1"/>
  <c r="Y111" i="12" s="1"/>
  <c r="U53" i="12"/>
  <c r="V53" i="12"/>
  <c r="Y53" i="12"/>
  <c r="U104" i="12"/>
  <c r="V104" i="12"/>
  <c r="Y104" i="12"/>
  <c r="U67" i="12"/>
  <c r="V67" i="12" s="1"/>
  <c r="Y67" i="12" s="1"/>
  <c r="U83" i="12"/>
  <c r="V83" i="12"/>
  <c r="Y83" i="12" s="1"/>
  <c r="U64" i="12"/>
  <c r="V64" i="12"/>
  <c r="Y64" i="12" s="1"/>
  <c r="U65" i="12"/>
  <c r="V65" i="12"/>
  <c r="Y65" i="12"/>
  <c r="U69" i="12"/>
  <c r="V69" i="12" s="1"/>
  <c r="Y69" i="12" s="1"/>
  <c r="U63" i="12"/>
  <c r="V63" i="12" s="1"/>
  <c r="Y63" i="12" s="1"/>
  <c r="U51" i="12"/>
  <c r="V51" i="12"/>
  <c r="Y51" i="12"/>
  <c r="U46" i="12"/>
  <c r="V46" i="12"/>
  <c r="Y46" i="12"/>
  <c r="U90" i="12"/>
  <c r="S99" i="12"/>
  <c r="T74" i="12"/>
  <c r="S57" i="12"/>
  <c r="T93" i="12"/>
  <c r="S101" i="12"/>
  <c r="S69" i="12"/>
  <c r="T81" i="12"/>
  <c r="T95" i="12"/>
  <c r="S66" i="12"/>
  <c r="S70" i="12"/>
  <c r="S80" i="12"/>
  <c r="S63" i="12"/>
  <c r="T52" i="12"/>
  <c r="S50" i="12"/>
  <c r="S59" i="12"/>
  <c r="S87" i="12"/>
  <c r="S109" i="12"/>
  <c r="S58" i="12"/>
  <c r="S82" i="12"/>
  <c r="S105" i="12"/>
  <c r="U91" i="12"/>
  <c r="V91" i="12" s="1"/>
  <c r="Y91" i="12" s="1"/>
  <c r="U68" i="12"/>
  <c r="V68" i="12"/>
  <c r="Y68" i="12"/>
  <c r="U101" i="12"/>
  <c r="V101" i="12"/>
  <c r="Y101" i="12" s="1"/>
  <c r="U80" i="12"/>
  <c r="V80" i="12"/>
  <c r="Y80" i="12" s="1"/>
  <c r="U49" i="12"/>
  <c r="V49" i="12" s="1"/>
  <c r="Y49" i="12" s="1"/>
  <c r="T107" i="12"/>
  <c r="U85" i="12"/>
  <c r="S65" i="12"/>
  <c r="S89" i="12"/>
  <c r="S67" i="12"/>
  <c r="U48" i="12"/>
  <c r="V48" i="12" s="1"/>
  <c r="Y48" i="12" s="1"/>
  <c r="S62" i="12"/>
  <c r="V66" i="12"/>
  <c r="Y66" i="12" s="1"/>
  <c r="U66" i="12"/>
  <c r="U70" i="12"/>
  <c r="V70" i="12" s="1"/>
  <c r="Y70" i="12" s="1"/>
  <c r="U96" i="12"/>
  <c r="V96" i="12"/>
  <c r="Y96" i="12"/>
  <c r="S104" i="12"/>
  <c r="T45" i="12"/>
  <c r="U61" i="12"/>
  <c r="V61" i="12" s="1"/>
  <c r="Y61" i="12" s="1"/>
  <c r="T98" i="12"/>
  <c r="U87" i="12"/>
  <c r="V87" i="12"/>
  <c r="Y87" i="12" s="1"/>
  <c r="S53" i="12"/>
  <c r="U60" i="12"/>
  <c r="V60" i="12" s="1"/>
  <c r="Y60" i="12" s="1"/>
  <c r="S97" i="12"/>
  <c r="U105" i="12"/>
  <c r="V105" i="12"/>
  <c r="Y105" i="12" s="1"/>
  <c r="U43" i="12"/>
  <c r="V43" i="12"/>
  <c r="Y43" i="12" s="1"/>
  <c r="U42" i="12"/>
  <c r="V42" i="12"/>
  <c r="Y42" i="12"/>
  <c r="T54" i="12"/>
  <c r="S83" i="12"/>
  <c r="T99" i="12"/>
  <c r="S64" i="12"/>
  <c r="U57" i="12"/>
  <c r="V57" i="12" s="1"/>
  <c r="Y57" i="12" s="1"/>
  <c r="S85" i="12"/>
  <c r="T89" i="12"/>
  <c r="T103" i="12"/>
  <c r="T108" i="12"/>
  <c r="T62" i="12"/>
  <c r="T88" i="12"/>
  <c r="S106" i="12"/>
  <c r="S46" i="12"/>
  <c r="S111" i="12"/>
  <c r="U50" i="12"/>
  <c r="V50" i="12" s="1"/>
  <c r="Y50" i="12" s="1"/>
  <c r="U59" i="12"/>
  <c r="V59" i="12"/>
  <c r="Y59" i="12"/>
  <c r="T79" i="12"/>
  <c r="U109" i="12"/>
  <c r="V109" i="12" s="1"/>
  <c r="Y109" i="12" s="1"/>
  <c r="U58" i="12"/>
  <c r="V58" i="12"/>
  <c r="Y58" i="12"/>
  <c r="T44" i="12"/>
  <c r="S60" i="12"/>
  <c r="U82" i="12"/>
  <c r="V82" i="12"/>
  <c r="Y82" i="12" s="1"/>
  <c r="T97" i="12"/>
  <c r="U61" i="11"/>
  <c r="V61" i="11"/>
  <c r="Y61" i="11"/>
  <c r="U101" i="11"/>
  <c r="V101" i="11"/>
  <c r="Y101" i="11" s="1"/>
  <c r="S55" i="11"/>
  <c r="S46" i="11"/>
  <c r="T74" i="11"/>
  <c r="S65" i="11"/>
  <c r="U90" i="11"/>
  <c r="V90" i="11" s="1"/>
  <c r="Y90" i="11"/>
  <c r="T86" i="11"/>
  <c r="T70" i="11"/>
  <c r="S92" i="11"/>
  <c r="T52" i="11"/>
  <c r="T43" i="11"/>
  <c r="T56" i="11"/>
  <c r="U97" i="11"/>
  <c r="V97" i="11"/>
  <c r="Y97" i="11" s="1"/>
  <c r="T62" i="11"/>
  <c r="U104" i="11"/>
  <c r="V104" i="11"/>
  <c r="Y104" i="11"/>
  <c r="T107" i="11"/>
  <c r="T63" i="11"/>
  <c r="S45" i="11"/>
  <c r="S48" i="11"/>
  <c r="S51" i="11"/>
  <c r="S71" i="11"/>
  <c r="T98" i="11"/>
  <c r="T75" i="11"/>
  <c r="S67" i="11"/>
  <c r="S100" i="11"/>
  <c r="S61" i="11"/>
  <c r="U66" i="11"/>
  <c r="V66" i="11"/>
  <c r="Y66" i="11" s="1"/>
  <c r="S79" i="11"/>
  <c r="S91" i="11"/>
  <c r="S103" i="11"/>
  <c r="T54" i="11"/>
  <c r="T59" i="11"/>
  <c r="U109" i="11"/>
  <c r="V109" i="11"/>
  <c r="Y109" i="11" s="1"/>
  <c r="U93" i="11"/>
  <c r="V93" i="11" s="1"/>
  <c r="Y93" i="11" s="1"/>
  <c r="U87" i="11"/>
  <c r="V87" i="11" s="1"/>
  <c r="Y87" i="11" s="1"/>
  <c r="T47" i="11"/>
  <c r="T55" i="11"/>
  <c r="S78" i="11"/>
  <c r="U92" i="11"/>
  <c r="V92" i="11" s="1"/>
  <c r="Y92" i="11"/>
  <c r="T108" i="11"/>
  <c r="U53" i="11"/>
  <c r="V53" i="11" s="1"/>
  <c r="Y53" i="11" s="1"/>
  <c r="T79" i="11"/>
  <c r="T83" i="11"/>
  <c r="U84" i="11"/>
  <c r="V84" i="11"/>
  <c r="Y84" i="11" s="1"/>
  <c r="U69" i="11"/>
  <c r="V69" i="11" s="1"/>
  <c r="Y69" i="11" s="1"/>
  <c r="T64" i="11"/>
  <c r="U96" i="11"/>
  <c r="V96" i="11" s="1"/>
  <c r="Y96" i="11" s="1"/>
  <c r="U48" i="11"/>
  <c r="V48" i="11" s="1"/>
  <c r="Y48" i="11" s="1"/>
  <c r="U111" i="11"/>
  <c r="V111" i="11"/>
  <c r="Y111" i="11"/>
  <c r="T94" i="11"/>
  <c r="U71" i="11"/>
  <c r="V71" i="11" s="1"/>
  <c r="Y71" i="11" s="1"/>
  <c r="U67" i="11"/>
  <c r="V67" i="11"/>
  <c r="Y67" i="11"/>
  <c r="T82" i="11"/>
  <c r="U65" i="11"/>
  <c r="V65" i="11" s="1"/>
  <c r="Y65" i="11" s="1"/>
  <c r="U78" i="11"/>
  <c r="V78" i="11"/>
  <c r="Y78" i="11" s="1"/>
  <c r="S53" i="11"/>
  <c r="T91" i="11"/>
  <c r="T103" i="11"/>
  <c r="T102" i="11"/>
  <c r="T99" i="11"/>
  <c r="S84" i="11"/>
  <c r="T77" i="11"/>
  <c r="T45" i="11"/>
  <c r="T60" i="11"/>
  <c r="U106" i="11"/>
  <c r="V106" i="11"/>
  <c r="Y106" i="11"/>
  <c r="T44" i="11"/>
  <c r="T85" i="11"/>
  <c r="T110" i="11"/>
  <c r="V51" i="11"/>
  <c r="Y51" i="11"/>
  <c r="U51" i="11"/>
  <c r="U95" i="11"/>
  <c r="V95" i="11"/>
  <c r="Y95" i="11" s="1"/>
  <c r="S101" i="11"/>
  <c r="U100" i="11"/>
  <c r="V100" i="11"/>
  <c r="Y100" i="11"/>
  <c r="U47" i="10"/>
  <c r="V47" i="10"/>
  <c r="Y47" i="10"/>
  <c r="U64" i="10"/>
  <c r="V64" i="10"/>
  <c r="Y64" i="10" s="1"/>
  <c r="U73" i="10"/>
  <c r="V73" i="10" s="1"/>
  <c r="Y73" i="10" s="1"/>
  <c r="U97" i="10"/>
  <c r="V97" i="10"/>
  <c r="Y97" i="10"/>
  <c r="U57" i="10"/>
  <c r="V57" i="10" s="1"/>
  <c r="Y57" i="10"/>
  <c r="U95" i="10"/>
  <c r="V95" i="10" s="1"/>
  <c r="Y95" i="10" s="1"/>
  <c r="U103" i="10"/>
  <c r="V103" i="10" s="1"/>
  <c r="Y103" i="10" s="1"/>
  <c r="U74" i="10"/>
  <c r="V74" i="10"/>
  <c r="Y74" i="10" s="1"/>
  <c r="T77" i="10"/>
  <c r="S98" i="10"/>
  <c r="S107" i="10"/>
  <c r="T91" i="10"/>
  <c r="T105" i="10"/>
  <c r="T56" i="10"/>
  <c r="U102" i="10"/>
  <c r="V102" i="10" s="1"/>
  <c r="Y102" i="10"/>
  <c r="S79" i="10"/>
  <c r="S50" i="10"/>
  <c r="S54" i="10"/>
  <c r="S90" i="10"/>
  <c r="T52" i="10"/>
  <c r="T82" i="10"/>
  <c r="S80" i="10"/>
  <c r="S81" i="10"/>
  <c r="T106" i="10"/>
  <c r="S94" i="10"/>
  <c r="U66" i="10"/>
  <c r="V66" i="10" s="1"/>
  <c r="Y66" i="10" s="1"/>
  <c r="U46" i="10"/>
  <c r="V46" i="10"/>
  <c r="Y46" i="10"/>
  <c r="U90" i="10"/>
  <c r="V90" i="10"/>
  <c r="Y90" i="10"/>
  <c r="T51" i="10"/>
  <c r="T48" i="10"/>
  <c r="U100" i="10"/>
  <c r="V100" i="10"/>
  <c r="Y100" i="10" s="1"/>
  <c r="S104" i="10"/>
  <c r="T43" i="10"/>
  <c r="T53" i="10"/>
  <c r="T58" i="10"/>
  <c r="T98" i="10"/>
  <c r="T107" i="10"/>
  <c r="T88" i="10"/>
  <c r="T45" i="10"/>
  <c r="S47" i="10"/>
  <c r="S78" i="10"/>
  <c r="T49" i="10"/>
  <c r="T59" i="10"/>
  <c r="U81" i="10"/>
  <c r="V81" i="10"/>
  <c r="Y81" i="10"/>
  <c r="T42" i="10"/>
  <c r="V94" i="10"/>
  <c r="Y94" i="10" s="1"/>
  <c r="U94" i="10"/>
  <c r="U89" i="10"/>
  <c r="V89" i="10" s="1"/>
  <c r="Y89" i="10" s="1"/>
  <c r="U55" i="10"/>
  <c r="V55" i="10" s="1"/>
  <c r="Y55" i="10"/>
  <c r="U99" i="10"/>
  <c r="V99" i="10" s="1"/>
  <c r="Y99" i="10" s="1"/>
  <c r="U87" i="10"/>
  <c r="V87" i="10"/>
  <c r="Y87" i="10"/>
  <c r="U86" i="10"/>
  <c r="V86" i="10"/>
  <c r="Y86" i="10" s="1"/>
  <c r="T44" i="10"/>
  <c r="T83" i="10"/>
  <c r="T111" i="10"/>
  <c r="T78" i="10"/>
  <c r="T60" i="10"/>
  <c r="T69" i="10"/>
  <c r="T79" i="10"/>
  <c r="S64" i="10"/>
  <c r="V50" i="10"/>
  <c r="Y50" i="10"/>
  <c r="U50" i="10"/>
  <c r="U80" i="10"/>
  <c r="V80" i="10" s="1"/>
  <c r="Y80" i="10" s="1"/>
  <c r="T96" i="10"/>
  <c r="U89" i="9"/>
  <c r="V89" i="9"/>
  <c r="Y89" i="9"/>
  <c r="U96" i="9"/>
  <c r="V96" i="9"/>
  <c r="Y96" i="9" s="1"/>
  <c r="U78" i="9"/>
  <c r="V78" i="9" s="1"/>
  <c r="Y78" i="9" s="1"/>
  <c r="U51" i="9"/>
  <c r="V51" i="9"/>
  <c r="Y51" i="9" s="1"/>
  <c r="U68" i="9"/>
  <c r="V68" i="9"/>
  <c r="Y68" i="9" s="1"/>
  <c r="T106" i="9"/>
  <c r="S63" i="9"/>
  <c r="T69" i="9"/>
  <c r="S83" i="9"/>
  <c r="T99" i="9"/>
  <c r="S49" i="9"/>
  <c r="S80" i="9"/>
  <c r="U102" i="9"/>
  <c r="V102" i="9" s="1"/>
  <c r="Y102" i="9" s="1"/>
  <c r="V76" i="9"/>
  <c r="Y76" i="9" s="1"/>
  <c r="S79" i="9"/>
  <c r="S104" i="9"/>
  <c r="T111" i="9"/>
  <c r="S77" i="9"/>
  <c r="S107" i="9"/>
  <c r="S81" i="9"/>
  <c r="T103" i="9"/>
  <c r="S82" i="9"/>
  <c r="S45" i="9"/>
  <c r="S52" i="9"/>
  <c r="U95" i="9"/>
  <c r="V95" i="9" s="1"/>
  <c r="Y95" i="9" s="1"/>
  <c r="S59" i="9"/>
  <c r="U91" i="9"/>
  <c r="V91" i="9" s="1"/>
  <c r="Y91" i="9" s="1"/>
  <c r="U105" i="9"/>
  <c r="V105" i="9" s="1"/>
  <c r="Y105" i="9" s="1"/>
  <c r="U57" i="9"/>
  <c r="V57" i="9" s="1"/>
  <c r="Y57" i="9" s="1"/>
  <c r="U74" i="9"/>
  <c r="V74" i="9"/>
  <c r="Y74" i="9" s="1"/>
  <c r="U109" i="9"/>
  <c r="V109" i="9" s="1"/>
  <c r="Y109" i="9" s="1"/>
  <c r="U65" i="9"/>
  <c r="V65" i="9"/>
  <c r="Y65" i="9" s="1"/>
  <c r="U88" i="9"/>
  <c r="V88" i="9" s="1"/>
  <c r="Y88" i="9" s="1"/>
  <c r="U53" i="9"/>
  <c r="V53" i="9" s="1"/>
  <c r="Y53" i="9" s="1"/>
  <c r="U90" i="9"/>
  <c r="V90" i="9"/>
  <c r="Y90" i="9"/>
  <c r="U71" i="9"/>
  <c r="V71" i="9"/>
  <c r="Y71" i="9" s="1"/>
  <c r="U107" i="9"/>
  <c r="V107" i="9" s="1"/>
  <c r="Y107" i="9" s="1"/>
  <c r="V63" i="9"/>
  <c r="Y63" i="9" s="1"/>
  <c r="U63" i="9"/>
  <c r="U72" i="9"/>
  <c r="V72" i="9" s="1"/>
  <c r="Y72" i="9" s="1"/>
  <c r="U83" i="9"/>
  <c r="V83" i="9" s="1"/>
  <c r="Y83" i="9"/>
  <c r="T108" i="9"/>
  <c r="U49" i="9"/>
  <c r="V49" i="9" s="1"/>
  <c r="Y49" i="9" s="1"/>
  <c r="U79" i="9"/>
  <c r="V79" i="9"/>
  <c r="Y79" i="9" s="1"/>
  <c r="U77" i="9"/>
  <c r="V77" i="9"/>
  <c r="Y77" i="9" s="1"/>
  <c r="S73" i="9"/>
  <c r="S96" i="9"/>
  <c r="T82" i="9"/>
  <c r="T45" i="9"/>
  <c r="T52" i="9"/>
  <c r="T94" i="9"/>
  <c r="T59" i="9"/>
  <c r="S78" i="9"/>
  <c r="S72" i="9"/>
  <c r="T44" i="9"/>
  <c r="T70" i="9"/>
  <c r="U80" i="9"/>
  <c r="V80" i="9" s="1"/>
  <c r="Y80" i="9" s="1"/>
  <c r="S109" i="9"/>
  <c r="U66" i="9"/>
  <c r="V66" i="9"/>
  <c r="Y66" i="9" s="1"/>
  <c r="T61" i="9"/>
  <c r="S88" i="9"/>
  <c r="S89" i="9"/>
  <c r="T97" i="9"/>
  <c r="T73" i="9"/>
  <c r="U81" i="9"/>
  <c r="V81" i="9" s="1"/>
  <c r="Y81" i="9" s="1"/>
  <c r="T87" i="9"/>
  <c r="U62" i="8"/>
  <c r="V62" i="8"/>
  <c r="Y62" i="8"/>
  <c r="U61" i="8"/>
  <c r="V61" i="8"/>
  <c r="Y61" i="8" s="1"/>
  <c r="U97" i="8"/>
  <c r="V97" i="8" s="1"/>
  <c r="Y97" i="8" s="1"/>
  <c r="U100" i="8"/>
  <c r="V100" i="8"/>
  <c r="Y100" i="8" s="1"/>
  <c r="T103" i="8"/>
  <c r="U111" i="8"/>
  <c r="V111" i="8" s="1"/>
  <c r="Y111" i="8" s="1"/>
  <c r="U72" i="8"/>
  <c r="V72" i="8"/>
  <c r="Y72" i="8"/>
  <c r="S94" i="8"/>
  <c r="T93" i="8"/>
  <c r="U57" i="8"/>
  <c r="V57" i="8" s="1"/>
  <c r="Y57" i="8" s="1"/>
  <c r="U47" i="8"/>
  <c r="V47" i="8"/>
  <c r="Y47" i="8"/>
  <c r="S102" i="8"/>
  <c r="S69" i="8"/>
  <c r="S85" i="8"/>
  <c r="T58" i="8"/>
  <c r="U51" i="8"/>
  <c r="V51" i="8" s="1"/>
  <c r="Y51" i="8" s="1"/>
  <c r="S96" i="8"/>
  <c r="S83" i="8"/>
  <c r="T69" i="8"/>
  <c r="T65" i="8"/>
  <c r="S80" i="8"/>
  <c r="S104" i="8"/>
  <c r="S79" i="8"/>
  <c r="T43" i="8"/>
  <c r="S51" i="8"/>
  <c r="S84" i="8"/>
  <c r="U86" i="8"/>
  <c r="V86" i="8" s="1"/>
  <c r="Y86" i="8" s="1"/>
  <c r="T94" i="8"/>
  <c r="S105" i="8"/>
  <c r="T102" i="8"/>
  <c r="U102" i="8" s="1"/>
  <c r="T77" i="8"/>
  <c r="S45" i="8"/>
  <c r="S88" i="8"/>
  <c r="T67" i="8"/>
  <c r="S74" i="8"/>
  <c r="S54" i="8"/>
  <c r="S46" i="8"/>
  <c r="S53" i="8"/>
  <c r="U109" i="8"/>
  <c r="V109" i="8" s="1"/>
  <c r="Y109" i="8" s="1"/>
  <c r="U50" i="8"/>
  <c r="V50" i="8"/>
  <c r="Y50" i="8" s="1"/>
  <c r="U80" i="8"/>
  <c r="V80" i="8" s="1"/>
  <c r="Y80" i="8" s="1"/>
  <c r="U104" i="8"/>
  <c r="V104" i="8" s="1"/>
  <c r="Y104" i="8" s="1"/>
  <c r="U79" i="8"/>
  <c r="V79" i="8" s="1"/>
  <c r="Y79" i="8" s="1"/>
  <c r="V84" i="8"/>
  <c r="Y84" i="8" s="1"/>
  <c r="U84" i="8"/>
  <c r="U55" i="8"/>
  <c r="V55" i="8"/>
  <c r="Y55" i="8"/>
  <c r="U105" i="8"/>
  <c r="V105" i="8"/>
  <c r="Y105" i="8" s="1"/>
  <c r="U81" i="8"/>
  <c r="V81" i="8" s="1"/>
  <c r="Y81" i="8" s="1"/>
  <c r="U59" i="8"/>
  <c r="V59" i="8"/>
  <c r="Y59" i="8" s="1"/>
  <c r="U66" i="8"/>
  <c r="V66" i="8" s="1"/>
  <c r="Y66" i="8" s="1"/>
  <c r="U42" i="8"/>
  <c r="V88" i="8"/>
  <c r="Y88" i="8" s="1"/>
  <c r="U88" i="8"/>
  <c r="U53" i="8"/>
  <c r="V53" i="8"/>
  <c r="Y53" i="8"/>
  <c r="U96" i="8"/>
  <c r="V96" i="8" s="1"/>
  <c r="Y96" i="8" s="1"/>
  <c r="U85" i="8"/>
  <c r="V85" i="8"/>
  <c r="Y85" i="8" s="1"/>
  <c r="U91" i="8"/>
  <c r="V91" i="8"/>
  <c r="Y91" i="8" s="1"/>
  <c r="V95" i="8"/>
  <c r="Y95" i="8" s="1"/>
  <c r="U95" i="8"/>
  <c r="U73" i="8"/>
  <c r="V73" i="8" s="1"/>
  <c r="Y73" i="8"/>
  <c r="T68" i="8"/>
  <c r="U45" i="8"/>
  <c r="V45" i="8" s="1"/>
  <c r="Y45" i="8" s="1"/>
  <c r="T60" i="8"/>
  <c r="T70" i="8"/>
  <c r="T44" i="8"/>
  <c r="U74" i="8"/>
  <c r="V74" i="8" s="1"/>
  <c r="Y74" i="8" s="1"/>
  <c r="S89" i="8"/>
  <c r="U46" i="8"/>
  <c r="V46" i="8" s="1"/>
  <c r="Y46" i="8" s="1"/>
  <c r="U83" i="8"/>
  <c r="V83" i="8"/>
  <c r="Y83" i="8" s="1"/>
  <c r="U107" i="8"/>
  <c r="V107" i="8"/>
  <c r="Y107" i="8" s="1"/>
  <c r="T76" i="8"/>
  <c r="U49" i="8"/>
  <c r="V49" i="8"/>
  <c r="Y49" i="8" s="1"/>
  <c r="S97" i="8"/>
  <c r="T52" i="8"/>
  <c r="S62" i="8"/>
  <c r="T89" i="8"/>
  <c r="S61" i="8"/>
  <c r="U86" i="7"/>
  <c r="V86" i="7" s="1"/>
  <c r="Y86" i="7" s="1"/>
  <c r="U56" i="7"/>
  <c r="V56" i="7" s="1"/>
  <c r="Y56" i="7" s="1"/>
  <c r="U99" i="7"/>
  <c r="V99" i="7" s="1"/>
  <c r="Y99" i="7" s="1"/>
  <c r="V81" i="7"/>
  <c r="Y81" i="7" s="1"/>
  <c r="U81" i="7"/>
  <c r="U91" i="7"/>
  <c r="V91" i="7"/>
  <c r="Y91" i="7"/>
  <c r="U105" i="7"/>
  <c r="V105" i="7"/>
  <c r="Y105" i="7" s="1"/>
  <c r="U104" i="7"/>
  <c r="V104" i="7" s="1"/>
  <c r="Y104" i="7" s="1"/>
  <c r="V93" i="7"/>
  <c r="Y93" i="7"/>
  <c r="U93" i="7"/>
  <c r="U48" i="7"/>
  <c r="V48" i="7" s="1"/>
  <c r="Y48" i="7" s="1"/>
  <c r="U67" i="7"/>
  <c r="V67" i="7" s="1"/>
  <c r="Y67" i="7" s="1"/>
  <c r="S97" i="7"/>
  <c r="S104" i="7"/>
  <c r="T69" i="7"/>
  <c r="S55" i="7"/>
  <c r="T42" i="7"/>
  <c r="U80" i="7"/>
  <c r="V80" i="7" s="1"/>
  <c r="Y80" i="7" s="1"/>
  <c r="T111" i="7"/>
  <c r="S62" i="7"/>
  <c r="T63" i="7"/>
  <c r="T96" i="7"/>
  <c r="T83" i="7"/>
  <c r="T46" i="7"/>
  <c r="U59" i="7"/>
  <c r="V59" i="7"/>
  <c r="Y59" i="7"/>
  <c r="S45" i="7"/>
  <c r="T54" i="7"/>
  <c r="S106" i="7"/>
  <c r="S107" i="7"/>
  <c r="S71" i="7"/>
  <c r="S57" i="7"/>
  <c r="S65" i="7"/>
  <c r="S72" i="7"/>
  <c r="S58" i="7"/>
  <c r="U49" i="7"/>
  <c r="V49" i="7" s="1"/>
  <c r="Y49" i="7" s="1"/>
  <c r="U79" i="7"/>
  <c r="V79" i="7"/>
  <c r="Y79" i="7"/>
  <c r="U61" i="7"/>
  <c r="V61" i="7" s="1"/>
  <c r="Y61" i="7" s="1"/>
  <c r="S95" i="7"/>
  <c r="U102" i="7"/>
  <c r="V102" i="7" s="1"/>
  <c r="Y102" i="7" s="1"/>
  <c r="S70" i="7"/>
  <c r="U77" i="7"/>
  <c r="V77" i="7" s="1"/>
  <c r="Y77" i="7" s="1"/>
  <c r="U106" i="7"/>
  <c r="V106" i="7" s="1"/>
  <c r="Y106" i="7" s="1"/>
  <c r="U107" i="7"/>
  <c r="V107" i="7" s="1"/>
  <c r="Y107" i="7"/>
  <c r="U65" i="7"/>
  <c r="V65" i="7" s="1"/>
  <c r="Y65" i="7" s="1"/>
  <c r="S50" i="7"/>
  <c r="T47" i="7"/>
  <c r="S105" i="7"/>
  <c r="U78" i="7"/>
  <c r="V78" i="7"/>
  <c r="Y78" i="7"/>
  <c r="U72" i="7"/>
  <c r="V72" i="7" s="1"/>
  <c r="Y72" i="7" s="1"/>
  <c r="U58" i="7"/>
  <c r="V58" i="7"/>
  <c r="Y58" i="7" s="1"/>
  <c r="U88" i="7"/>
  <c r="V88" i="7" s="1"/>
  <c r="Y88" i="7" s="1"/>
  <c r="U87" i="7"/>
  <c r="V87" i="7" s="1"/>
  <c r="Y87" i="7" s="1"/>
  <c r="U60" i="7"/>
  <c r="V60" i="7" s="1"/>
  <c r="Y60" i="7" s="1"/>
  <c r="U75" i="7"/>
  <c r="V75" i="7"/>
  <c r="Y75" i="7" s="1"/>
  <c r="U62" i="7"/>
  <c r="V62" i="7" s="1"/>
  <c r="Y62" i="7" s="1"/>
  <c r="U94" i="7"/>
  <c r="V94" i="7"/>
  <c r="Y94" i="7"/>
  <c r="U57" i="7"/>
  <c r="U97" i="7"/>
  <c r="V97" i="7"/>
  <c r="Y97" i="7" s="1"/>
  <c r="S87" i="7"/>
  <c r="U55" i="7"/>
  <c r="V55" i="7" s="1"/>
  <c r="Y55" i="7" s="1"/>
  <c r="T103" i="7"/>
  <c r="S81" i="7"/>
  <c r="T98" i="7"/>
  <c r="S91" i="7"/>
  <c r="T95" i="7"/>
  <c r="V52" i="7"/>
  <c r="Y52" i="7" s="1"/>
  <c r="U52" i="7"/>
  <c r="T70" i="7"/>
  <c r="U45" i="7"/>
  <c r="V45" i="7"/>
  <c r="Y45" i="7" s="1"/>
  <c r="T73" i="7"/>
  <c r="U71" i="7"/>
  <c r="V71" i="7"/>
  <c r="Y71" i="7" s="1"/>
  <c r="T90" i="7"/>
  <c r="T50" i="7"/>
  <c r="S56" i="7"/>
  <c r="T64" i="7"/>
  <c r="T74" i="7"/>
  <c r="S99" i="7"/>
  <c r="T82" i="7"/>
  <c r="S86" i="7"/>
  <c r="T66" i="7"/>
  <c r="U84" i="6"/>
  <c r="V84" i="6"/>
  <c r="Y84" i="6" s="1"/>
  <c r="U109" i="6"/>
  <c r="V109" i="6"/>
  <c r="Y109" i="6" s="1"/>
  <c r="U51" i="6"/>
  <c r="V51" i="6" s="1"/>
  <c r="Y51" i="6" s="1"/>
  <c r="U58" i="6"/>
  <c r="V58" i="6"/>
  <c r="Y58" i="6"/>
  <c r="T46" i="6"/>
  <c r="S54" i="6"/>
  <c r="S69" i="6"/>
  <c r="T49" i="6"/>
  <c r="S82" i="6"/>
  <c r="S64" i="6"/>
  <c r="S62" i="6"/>
  <c r="S108" i="6"/>
  <c r="S80" i="6"/>
  <c r="S43" i="6"/>
  <c r="U106" i="6"/>
  <c r="V106" i="6"/>
  <c r="Y106" i="6" s="1"/>
  <c r="T100" i="6"/>
  <c r="U85" i="6"/>
  <c r="V85" i="6" s="1"/>
  <c r="Y85" i="6" s="1"/>
  <c r="T96" i="6"/>
  <c r="U53" i="6"/>
  <c r="V53" i="6"/>
  <c r="Y53" i="6" s="1"/>
  <c r="T54" i="6"/>
  <c r="S105" i="6"/>
  <c r="T50" i="6"/>
  <c r="S92" i="6"/>
  <c r="U91" i="6"/>
  <c r="V91" i="6" s="1"/>
  <c r="Y91" i="6" s="1"/>
  <c r="T81" i="6"/>
  <c r="T64" i="6"/>
  <c r="T44" i="6"/>
  <c r="S51" i="6"/>
  <c r="S79" i="6"/>
  <c r="S70" i="6"/>
  <c r="T62" i="6"/>
  <c r="U107" i="6"/>
  <c r="V107" i="6" s="1"/>
  <c r="Y107" i="6" s="1"/>
  <c r="T108" i="6"/>
  <c r="S56" i="6"/>
  <c r="T88" i="6"/>
  <c r="S58" i="6"/>
  <c r="T89" i="6"/>
  <c r="T74" i="6"/>
  <c r="S85" i="6"/>
  <c r="S97" i="6"/>
  <c r="S53" i="6"/>
  <c r="T69" i="6"/>
  <c r="U82" i="6"/>
  <c r="V82" i="6" s="1"/>
  <c r="Y82" i="6" s="1"/>
  <c r="U105" i="6"/>
  <c r="V105" i="6"/>
  <c r="Y105" i="6"/>
  <c r="U67" i="6"/>
  <c r="V67" i="6"/>
  <c r="Y67" i="6"/>
  <c r="U92" i="6"/>
  <c r="V92" i="6"/>
  <c r="Y92" i="6" s="1"/>
  <c r="U59" i="6"/>
  <c r="V59" i="6" s="1"/>
  <c r="Y59" i="6" s="1"/>
  <c r="U66" i="6"/>
  <c r="V66" i="6" s="1"/>
  <c r="Y66" i="6" s="1"/>
  <c r="U45" i="6"/>
  <c r="V45" i="6" s="1"/>
  <c r="Y45" i="6" s="1"/>
  <c r="U70" i="6"/>
  <c r="V70" i="6"/>
  <c r="Y70" i="6" s="1"/>
  <c r="U56" i="6"/>
  <c r="V56" i="6"/>
  <c r="Y56" i="6"/>
  <c r="U80" i="6"/>
  <c r="V80" i="6" s="1"/>
  <c r="Y80" i="6" s="1"/>
  <c r="U43" i="6"/>
  <c r="V43" i="6"/>
  <c r="Y43" i="6" s="1"/>
  <c r="U93" i="6"/>
  <c r="V93" i="6" s="1"/>
  <c r="Y93" i="6"/>
  <c r="S109" i="6"/>
  <c r="S84" i="6"/>
  <c r="U79" i="6"/>
  <c r="V79" i="6" s="1"/>
  <c r="Y79" i="6" s="1"/>
  <c r="T95" i="6"/>
  <c r="S67" i="6"/>
  <c r="S59" i="6"/>
  <c r="S45" i="6"/>
  <c r="T42" i="6"/>
  <c r="U97" i="6"/>
  <c r="V97" i="6" s="1"/>
  <c r="Y97" i="6" s="1"/>
  <c r="T61" i="6"/>
  <c r="O19" i="5"/>
  <c r="P19" i="5"/>
  <c r="U69" i="5"/>
  <c r="V69" i="5" s="1"/>
  <c r="Y69" i="5" s="1"/>
  <c r="O29" i="5"/>
  <c r="P29" i="5"/>
  <c r="AL22" i="5"/>
  <c r="T111" i="5"/>
  <c r="U111" i="5"/>
  <c r="V92" i="5"/>
  <c r="Y92" i="5"/>
  <c r="T93" i="5"/>
  <c r="S45" i="5"/>
  <c r="T45" i="5"/>
  <c r="U45" i="5" s="1"/>
  <c r="S49" i="5"/>
  <c r="T73" i="5"/>
  <c r="S53" i="5"/>
  <c r="AL18" i="5"/>
  <c r="AL16" i="5"/>
  <c r="AL23" i="5"/>
  <c r="P24" i="5"/>
  <c r="P40" i="5"/>
  <c r="Q40" i="5"/>
  <c r="S77" i="5"/>
  <c r="S89" i="5"/>
  <c r="S68" i="5"/>
  <c r="S104" i="5"/>
  <c r="T87" i="5"/>
  <c r="U87" i="5" s="1"/>
  <c r="S50" i="5"/>
  <c r="T106" i="5"/>
  <c r="S57" i="5"/>
  <c r="T61" i="5"/>
  <c r="S61" i="5"/>
  <c r="S76" i="5"/>
  <c r="T76" i="5"/>
  <c r="T65" i="5"/>
  <c r="S69" i="5"/>
  <c r="U96" i="5"/>
  <c r="V96" i="5" s="1"/>
  <c r="Y96" i="5" s="1"/>
  <c r="T89" i="5"/>
  <c r="T70" i="5"/>
  <c r="U72" i="5"/>
  <c r="V72" i="5" s="1"/>
  <c r="Y72" i="5" s="1"/>
  <c r="U48" i="5"/>
  <c r="V48" i="5" s="1"/>
  <c r="Y48" i="5" s="1"/>
  <c r="T98" i="5"/>
  <c r="U85" i="5"/>
  <c r="V85" i="5" s="1"/>
  <c r="Y85" i="5" s="1"/>
  <c r="U80" i="5"/>
  <c r="V80" i="5"/>
  <c r="Y80" i="5" s="1"/>
  <c r="S99" i="5"/>
  <c r="U88" i="5"/>
  <c r="V88" i="5" s="1"/>
  <c r="Y88" i="5" s="1"/>
  <c r="T56" i="5"/>
  <c r="S58" i="5"/>
  <c r="U79" i="5"/>
  <c r="V79" i="5" s="1"/>
  <c r="Y79" i="5" s="1"/>
  <c r="S100" i="5"/>
  <c r="S78" i="5"/>
  <c r="S94" i="5"/>
  <c r="T50" i="5"/>
  <c r="T64" i="5"/>
  <c r="S66" i="5"/>
  <c r="T42" i="5"/>
  <c r="S108" i="5"/>
  <c r="S86" i="5"/>
  <c r="S46" i="5"/>
  <c r="T44" i="5"/>
  <c r="T99" i="5"/>
  <c r="T102" i="5"/>
  <c r="S88" i="5"/>
  <c r="S107" i="5"/>
  <c r="T77" i="5"/>
  <c r="S74" i="5"/>
  <c r="T58" i="5"/>
  <c r="S79" i="5"/>
  <c r="T100" i="5"/>
  <c r="T95" i="5"/>
  <c r="T52" i="5"/>
  <c r="S54" i="5"/>
  <c r="S81" i="5"/>
  <c r="S72" i="5"/>
  <c r="S48" i="5"/>
  <c r="T66" i="5"/>
  <c r="T108" i="5"/>
  <c r="S85" i="5"/>
  <c r="T46" i="5"/>
  <c r="T60" i="5"/>
  <c r="S62" i="5"/>
  <c r="S103" i="5"/>
  <c r="S80" i="5"/>
  <c r="U107" i="5"/>
  <c r="V107" i="5" s="1"/>
  <c r="Y107" i="5" s="1"/>
  <c r="U74" i="5"/>
  <c r="V74" i="5" s="1"/>
  <c r="Y74" i="5" s="1"/>
  <c r="U68" i="5"/>
  <c r="V68" i="5"/>
  <c r="Y68" i="5" s="1"/>
  <c r="U54" i="5"/>
  <c r="V54" i="5" s="1"/>
  <c r="Y54" i="5" s="1"/>
  <c r="U81" i="5"/>
  <c r="V81" i="5"/>
  <c r="Y81" i="5"/>
  <c r="U104" i="5"/>
  <c r="V104" i="5" s="1"/>
  <c r="Y104" i="5" s="1"/>
  <c r="U78" i="5"/>
  <c r="V78" i="5"/>
  <c r="Y78" i="5" s="1"/>
  <c r="U94" i="5"/>
  <c r="V94" i="5" s="1"/>
  <c r="Y94" i="5" s="1"/>
  <c r="U93" i="5"/>
  <c r="V93" i="5" s="1"/>
  <c r="Y93" i="5" s="1"/>
  <c r="U97" i="5"/>
  <c r="V97" i="5" s="1"/>
  <c r="Y97" i="5" s="1"/>
  <c r="U86" i="5"/>
  <c r="V86" i="5"/>
  <c r="Y86" i="5" s="1"/>
  <c r="U62" i="5"/>
  <c r="V62" i="5" s="1"/>
  <c r="Y62" i="5" s="1"/>
  <c r="U103" i="5"/>
  <c r="V103" i="5"/>
  <c r="Y103" i="5" s="1"/>
  <c r="S96" i="5"/>
  <c r="R20" i="12"/>
  <c r="Q20" i="12"/>
  <c r="T28" i="12"/>
  <c r="R28" i="12"/>
  <c r="Q28" i="12"/>
  <c r="R24" i="11"/>
  <c r="Q24" i="11"/>
  <c r="S24" i="11" s="1"/>
  <c r="R38" i="12"/>
  <c r="Q38" i="12"/>
  <c r="R37" i="15"/>
  <c r="Q37" i="15"/>
  <c r="T37" i="15" s="1"/>
  <c r="R36" i="12"/>
  <c r="Q36" i="12"/>
  <c r="R30" i="15"/>
  <c r="Q30" i="15"/>
  <c r="R30" i="14"/>
  <c r="Q30" i="14"/>
  <c r="R24" i="15"/>
  <c r="Q24" i="15"/>
  <c r="S24" i="15"/>
  <c r="T22" i="15"/>
  <c r="R22" i="15"/>
  <c r="Q22" i="15"/>
  <c r="R32" i="13"/>
  <c r="Q32" i="13"/>
  <c r="R36" i="13"/>
  <c r="Q36" i="13"/>
  <c r="R32" i="12"/>
  <c r="Q32" i="12"/>
  <c r="T32" i="12" s="1"/>
  <c r="Q41" i="11"/>
  <c r="T41" i="11"/>
  <c r="R41" i="11"/>
  <c r="R26" i="12"/>
  <c r="Q26" i="12"/>
  <c r="R17" i="15"/>
  <c r="R29" i="11"/>
  <c r="Q29" i="11"/>
  <c r="T29" i="11" s="1"/>
  <c r="R32" i="14"/>
  <c r="Q32" i="14"/>
  <c r="Q35" i="15"/>
  <c r="T35" i="15"/>
  <c r="R35" i="15"/>
  <c r="Q27" i="15"/>
  <c r="R27" i="15"/>
  <c r="Q33" i="13"/>
  <c r="T33" i="13" s="1"/>
  <c r="R33" i="13"/>
  <c r="R14" i="15"/>
  <c r="Q14" i="15"/>
  <c r="R26" i="13"/>
  <c r="Q26" i="13"/>
  <c r="T26" i="13" s="1"/>
  <c r="R33" i="12"/>
  <c r="Q33" i="12"/>
  <c r="T33" i="12"/>
  <c r="Q25" i="11"/>
  <c r="R25" i="11"/>
  <c r="R17" i="11"/>
  <c r="Q17" i="11"/>
  <c r="R16" i="11"/>
  <c r="Q16" i="11"/>
  <c r="S16" i="11"/>
  <c r="R25" i="12"/>
  <c r="Q25" i="12"/>
  <c r="T25" i="12"/>
  <c r="Q40" i="13"/>
  <c r="R40" i="13"/>
  <c r="T18" i="15"/>
  <c r="R18" i="15"/>
  <c r="R39" i="14"/>
  <c r="Q39" i="14"/>
  <c r="S39" i="14" s="1"/>
  <c r="R16" i="15"/>
  <c r="Q16" i="15"/>
  <c r="R17" i="12"/>
  <c r="Q17" i="12"/>
  <c r="R16" i="13"/>
  <c r="Q16" i="13"/>
  <c r="S16" i="13"/>
  <c r="R26" i="11"/>
  <c r="Q26" i="11"/>
  <c r="T26" i="11" s="1"/>
  <c r="Q18" i="12"/>
  <c r="T18" i="12"/>
  <c r="R23" i="11"/>
  <c r="Q23" i="11"/>
  <c r="S23" i="11"/>
  <c r="R40" i="12"/>
  <c r="S40" i="12" s="1"/>
  <c r="Q40" i="12"/>
  <c r="T40" i="12" s="1"/>
  <c r="R28" i="13"/>
  <c r="Q28" i="13"/>
  <c r="Q23" i="14"/>
  <c r="R23" i="14"/>
  <c r="T31" i="15"/>
  <c r="R31" i="15"/>
  <c r="U19" i="15"/>
  <c r="V19" i="15" s="1"/>
  <c r="Y19" i="15" s="1"/>
  <c r="R34" i="14"/>
  <c r="Q34" i="14"/>
  <c r="R21" i="15"/>
  <c r="Q21" i="15"/>
  <c r="R16" i="12"/>
  <c r="Q16" i="12"/>
  <c r="T16" i="12" s="1"/>
  <c r="T36" i="11"/>
  <c r="R36" i="11"/>
  <c r="Q36" i="11"/>
  <c r="R34" i="12"/>
  <c r="Q34" i="12"/>
  <c r="R18" i="11"/>
  <c r="Q18" i="11"/>
  <c r="R37" i="11"/>
  <c r="Q37" i="11"/>
  <c r="T37" i="11" s="1"/>
  <c r="R23" i="12"/>
  <c r="Q23" i="12"/>
  <c r="S23" i="12"/>
  <c r="R35" i="11"/>
  <c r="Q35" i="11"/>
  <c r="T35" i="11" s="1"/>
  <c r="R32" i="15"/>
  <c r="Q32" i="15"/>
  <c r="R38" i="14"/>
  <c r="Q38" i="14"/>
  <c r="T15" i="15"/>
  <c r="R15" i="15"/>
  <c r="Q15" i="15"/>
  <c r="R26" i="15"/>
  <c r="Q26" i="15"/>
  <c r="S26" i="15"/>
  <c r="R40" i="15"/>
  <c r="Q40" i="15"/>
  <c r="R13" i="15"/>
  <c r="Q13" i="15"/>
  <c r="T13" i="15" s="1"/>
  <c r="U13" i="15" s="1"/>
  <c r="R22" i="14"/>
  <c r="Q22" i="14"/>
  <c r="Q24" i="14"/>
  <c r="R24" i="14"/>
  <c r="T30" i="12"/>
  <c r="R30" i="12"/>
  <c r="Q30" i="12"/>
  <c r="R18" i="13"/>
  <c r="Q18" i="13"/>
  <c r="T18" i="13" s="1"/>
  <c r="R38" i="15"/>
  <c r="Q38" i="15"/>
  <c r="R37" i="14"/>
  <c r="S37" i="14" s="1"/>
  <c r="Q37" i="14"/>
  <c r="T37" i="14" s="1"/>
  <c r="AS15" i="13"/>
  <c r="AQ15" i="13"/>
  <c r="AT15" i="13"/>
  <c r="AU15" i="13" s="1"/>
  <c r="AV15" i="13" s="1"/>
  <c r="AX15" i="13" s="1"/>
  <c r="R13" i="13"/>
  <c r="S13" i="13" s="1"/>
  <c r="Q13" i="13"/>
  <c r="R33" i="14"/>
  <c r="Q33" i="14"/>
  <c r="T33" i="14"/>
  <c r="AP14" i="13"/>
  <c r="AR14" i="13"/>
  <c r="R15" i="12"/>
  <c r="S15" i="12" s="1"/>
  <c r="Q15" i="12"/>
  <c r="AS16" i="13"/>
  <c r="AQ16" i="13"/>
  <c r="AT16" i="13" s="1"/>
  <c r="R26" i="14"/>
  <c r="Q26" i="14"/>
  <c r="Q37" i="13"/>
  <c r="R37" i="13"/>
  <c r="R23" i="13"/>
  <c r="Q23" i="13"/>
  <c r="AR17" i="14"/>
  <c r="AP17" i="14"/>
  <c r="AP21" i="14"/>
  <c r="AR21" i="14"/>
  <c r="AR21" i="12"/>
  <c r="AP21" i="12"/>
  <c r="AR23" i="12"/>
  <c r="AP23" i="12"/>
  <c r="AR15" i="12"/>
  <c r="AP15" i="12"/>
  <c r="T35" i="12"/>
  <c r="R35" i="12"/>
  <c r="Q35" i="12"/>
  <c r="R31" i="11"/>
  <c r="Q31" i="11"/>
  <c r="R28" i="11"/>
  <c r="S28" i="11" s="1"/>
  <c r="AS17" i="11"/>
  <c r="AQ17" i="11"/>
  <c r="AT17" i="11"/>
  <c r="AR14" i="11"/>
  <c r="AP14" i="11"/>
  <c r="Q31" i="14"/>
  <c r="T31" i="14" s="1"/>
  <c r="R31" i="14"/>
  <c r="R24" i="13"/>
  <c r="Q24" i="13"/>
  <c r="S24" i="13"/>
  <c r="R21" i="12"/>
  <c r="Q21" i="12"/>
  <c r="T21" i="12" s="1"/>
  <c r="T29" i="13"/>
  <c r="R35" i="13"/>
  <c r="Q35" i="13"/>
  <c r="T35" i="13" s="1"/>
  <c r="R34" i="13"/>
  <c r="Q34" i="13"/>
  <c r="T34" i="13"/>
  <c r="V35" i="14"/>
  <c r="Y35" i="14" s="1"/>
  <c r="AR21" i="13"/>
  <c r="AP21" i="13"/>
  <c r="AR12" i="12"/>
  <c r="AP12" i="12"/>
  <c r="U32" i="11"/>
  <c r="V32" i="11" s="1"/>
  <c r="Y32" i="11" s="1"/>
  <c r="R34" i="11"/>
  <c r="Q34" i="11"/>
  <c r="T34" i="11" s="1"/>
  <c r="R19" i="11"/>
  <c r="Q19" i="11"/>
  <c r="T19" i="11"/>
  <c r="U19" i="11" s="1"/>
  <c r="AR12" i="13"/>
  <c r="AP12" i="13"/>
  <c r="R27" i="11"/>
  <c r="Q27" i="11"/>
  <c r="T27" i="11" s="1"/>
  <c r="AP23" i="11"/>
  <c r="AR23" i="11"/>
  <c r="R41" i="12"/>
  <c r="Q41" i="12"/>
  <c r="T41" i="12"/>
  <c r="R24" i="12"/>
  <c r="Q24" i="12"/>
  <c r="AR18" i="13"/>
  <c r="AP18" i="13"/>
  <c r="AS18" i="13" s="1"/>
  <c r="AP14" i="14"/>
  <c r="AR14" i="14"/>
  <c r="T30" i="13"/>
  <c r="AS14" i="15"/>
  <c r="AQ14" i="15"/>
  <c r="AT14" i="15" s="1"/>
  <c r="R40" i="14"/>
  <c r="Q40" i="14"/>
  <c r="S40" i="14" s="1"/>
  <c r="T23" i="15"/>
  <c r="U23" i="15" s="1"/>
  <c r="R23" i="15"/>
  <c r="Q23" i="15"/>
  <c r="AS21" i="15"/>
  <c r="AQ21" i="15"/>
  <c r="AT21" i="15" s="1"/>
  <c r="AP22" i="14"/>
  <c r="AR22" i="14"/>
  <c r="S35" i="14"/>
  <c r="AQ23" i="13"/>
  <c r="AT23" i="13"/>
  <c r="AS23" i="13"/>
  <c r="AS19" i="11"/>
  <c r="AQ19" i="11"/>
  <c r="AT19" i="11" s="1"/>
  <c r="AP17" i="15"/>
  <c r="AR17" i="15"/>
  <c r="R34" i="15"/>
  <c r="Q34" i="15"/>
  <c r="T34" i="15" s="1"/>
  <c r="R41" i="13"/>
  <c r="Q41" i="13"/>
  <c r="S41" i="13" s="1"/>
  <c r="AR17" i="12"/>
  <c r="AP17" i="12"/>
  <c r="AS17" i="13"/>
  <c r="AQ17" i="13"/>
  <c r="AT17" i="13"/>
  <c r="U28" i="15"/>
  <c r="V28" i="15" s="1"/>
  <c r="Y28" i="15" s="1"/>
  <c r="AR16" i="12"/>
  <c r="AP16" i="12"/>
  <c r="AP15" i="15"/>
  <c r="AR15" i="15"/>
  <c r="R28" i="14"/>
  <c r="Q28" i="14"/>
  <c r="AU21" i="15"/>
  <c r="AV21" i="15"/>
  <c r="AX21" i="15" s="1"/>
  <c r="AF21" i="15" s="1"/>
  <c r="O12" i="14"/>
  <c r="S27" i="13"/>
  <c r="T27" i="13"/>
  <c r="R31" i="13"/>
  <c r="Q31" i="13"/>
  <c r="AR19" i="14"/>
  <c r="AP19" i="14"/>
  <c r="U22" i="12"/>
  <c r="V22" i="12" s="1"/>
  <c r="Y22" i="12" s="1"/>
  <c r="AN20" i="13"/>
  <c r="AO20" i="13"/>
  <c r="AU23" i="13"/>
  <c r="AV23" i="13" s="1"/>
  <c r="AX23" i="13" s="1"/>
  <c r="AF23" i="13" s="1"/>
  <c r="R38" i="11"/>
  <c r="Q38" i="11"/>
  <c r="AS19" i="12"/>
  <c r="AU19" i="12" s="1"/>
  <c r="AV19" i="12" s="1"/>
  <c r="AQ19" i="12"/>
  <c r="AT19" i="12"/>
  <c r="AR18" i="11"/>
  <c r="AP18" i="11"/>
  <c r="AP21" i="11"/>
  <c r="AR21" i="11"/>
  <c r="AR18" i="12"/>
  <c r="AP18" i="12"/>
  <c r="AR22" i="15"/>
  <c r="AP22" i="15"/>
  <c r="AR16" i="15"/>
  <c r="AP13" i="14"/>
  <c r="AR13" i="14"/>
  <c r="AP13" i="13"/>
  <c r="AR13" i="13"/>
  <c r="AS12" i="11"/>
  <c r="AU12" i="11" s="1"/>
  <c r="AQ12" i="11"/>
  <c r="AT12" i="11" s="1"/>
  <c r="T27" i="14"/>
  <c r="T25" i="14"/>
  <c r="AS13" i="15"/>
  <c r="AU13" i="15"/>
  <c r="AV13" i="15"/>
  <c r="AX13" i="15" s="1"/>
  <c r="AF13" i="15" s="1"/>
  <c r="AQ13" i="15"/>
  <c r="AT13" i="15"/>
  <c r="AR22" i="12"/>
  <c r="AP22" i="12"/>
  <c r="AR23" i="14"/>
  <c r="AP23" i="14"/>
  <c r="AS18" i="14"/>
  <c r="AQ18" i="14"/>
  <c r="AT18" i="14"/>
  <c r="S22" i="12"/>
  <c r="AR12" i="14"/>
  <c r="AP12" i="14"/>
  <c r="Q30" i="11"/>
  <c r="R30" i="11"/>
  <c r="R22" i="11"/>
  <c r="Q22" i="11"/>
  <c r="T22" i="11" s="1"/>
  <c r="T20" i="13"/>
  <c r="AP13" i="11"/>
  <c r="AR13" i="11"/>
  <c r="AS16" i="11"/>
  <c r="AQ16" i="11"/>
  <c r="AT16" i="11" s="1"/>
  <c r="AU16" i="11" s="1"/>
  <c r="AV16" i="11" s="1"/>
  <c r="AX16" i="11" s="1"/>
  <c r="AF16" i="11" s="1"/>
  <c r="AP22" i="13"/>
  <c r="AR22" i="13"/>
  <c r="R13" i="12"/>
  <c r="Q13" i="12"/>
  <c r="T13" i="12" s="1"/>
  <c r="Q20" i="11"/>
  <c r="T20" i="11" s="1"/>
  <c r="R20" i="11"/>
  <c r="AR15" i="14"/>
  <c r="AP15" i="14"/>
  <c r="S21" i="13"/>
  <c r="T21" i="13"/>
  <c r="AR20" i="12"/>
  <c r="AP20" i="12"/>
  <c r="AR20" i="14"/>
  <c r="AP20" i="14"/>
  <c r="AP12" i="15"/>
  <c r="AR12" i="15"/>
  <c r="R20" i="15"/>
  <c r="Q20" i="15"/>
  <c r="T20" i="15"/>
  <c r="AR23" i="15"/>
  <c r="AP23" i="15"/>
  <c r="S19" i="15"/>
  <c r="AR16" i="14"/>
  <c r="AP16" i="14"/>
  <c r="R39" i="13"/>
  <c r="Q39" i="13"/>
  <c r="S39" i="13" s="1"/>
  <c r="R27" i="12"/>
  <c r="Q27" i="12"/>
  <c r="S27" i="12"/>
  <c r="Q33" i="11"/>
  <c r="T33" i="11"/>
  <c r="R33" i="11"/>
  <c r="R14" i="12"/>
  <c r="Q14" i="12"/>
  <c r="S14" i="12"/>
  <c r="AR13" i="12"/>
  <c r="AP13" i="12"/>
  <c r="U19" i="13"/>
  <c r="V19" i="13"/>
  <c r="Y19" i="13"/>
  <c r="AR20" i="11"/>
  <c r="AP20" i="11"/>
  <c r="R17" i="13"/>
  <c r="Q17" i="13"/>
  <c r="S17" i="13"/>
  <c r="R29" i="15"/>
  <c r="Q29" i="15"/>
  <c r="T29" i="15"/>
  <c r="R13" i="11"/>
  <c r="Q13" i="11"/>
  <c r="S13" i="11" s="1"/>
  <c r="R25" i="9"/>
  <c r="Q25" i="9"/>
  <c r="Q35" i="10"/>
  <c r="T35" i="10" s="1"/>
  <c r="R35" i="10"/>
  <c r="R16" i="9"/>
  <c r="S16" i="9" s="1"/>
  <c r="Q16" i="9"/>
  <c r="T16" i="9"/>
  <c r="R29" i="10"/>
  <c r="Q29" i="10"/>
  <c r="R30" i="10"/>
  <c r="S30" i="10" s="1"/>
  <c r="Q30" i="10"/>
  <c r="R25" i="8"/>
  <c r="S25" i="8" s="1"/>
  <c r="Q25" i="8"/>
  <c r="T25" i="8"/>
  <c r="R26" i="10"/>
  <c r="Q26" i="10"/>
  <c r="T26" i="10" s="1"/>
  <c r="Q18" i="10"/>
  <c r="T18" i="10"/>
  <c r="R18" i="10"/>
  <c r="Q34" i="8"/>
  <c r="T34" i="8"/>
  <c r="T30" i="9"/>
  <c r="R30" i="9"/>
  <c r="Q30" i="9"/>
  <c r="R16" i="8"/>
  <c r="Q16" i="8"/>
  <c r="R36" i="10"/>
  <c r="S36" i="10" s="1"/>
  <c r="Q36" i="10"/>
  <c r="R21" i="10"/>
  <c r="Q21" i="10"/>
  <c r="T21" i="10" s="1"/>
  <c r="R33" i="8"/>
  <c r="Q33" i="8"/>
  <c r="S33" i="8"/>
  <c r="Q24" i="8"/>
  <c r="S24" i="8" s="1"/>
  <c r="R24" i="8"/>
  <c r="R28" i="10"/>
  <c r="T28" i="10"/>
  <c r="Q24" i="9"/>
  <c r="T24" i="9" s="1"/>
  <c r="U24" i="9" s="1"/>
  <c r="R24" i="9"/>
  <c r="R29" i="9"/>
  <c r="S29" i="9" s="1"/>
  <c r="Q29" i="9"/>
  <c r="R26" i="9"/>
  <c r="Q26" i="9"/>
  <c r="Q27" i="10"/>
  <c r="T27" i="10" s="1"/>
  <c r="R27" i="10"/>
  <c r="R20" i="10"/>
  <c r="Q20" i="10"/>
  <c r="T20" i="10" s="1"/>
  <c r="R19" i="10"/>
  <c r="Q19" i="10"/>
  <c r="T19" i="10" s="1"/>
  <c r="R34" i="10"/>
  <c r="Q34" i="10"/>
  <c r="T34" i="10" s="1"/>
  <c r="R39" i="9"/>
  <c r="Q39" i="9"/>
  <c r="R37" i="10"/>
  <c r="S37" i="10" s="1"/>
  <c r="Q37" i="10"/>
  <c r="T37" i="10" s="1"/>
  <c r="R39" i="8"/>
  <c r="AR12" i="9"/>
  <c r="AP12" i="9"/>
  <c r="AP14" i="8"/>
  <c r="AR14" i="8"/>
  <c r="AP13" i="9"/>
  <c r="AR13" i="9"/>
  <c r="T28" i="8"/>
  <c r="R38" i="10"/>
  <c r="Q38" i="10"/>
  <c r="T38" i="10" s="1"/>
  <c r="Q27" i="9"/>
  <c r="T27" i="9" s="1"/>
  <c r="U27" i="9" s="1"/>
  <c r="R27" i="9"/>
  <c r="R33" i="9"/>
  <c r="Q33" i="9"/>
  <c r="R28" i="9"/>
  <c r="Q28" i="9"/>
  <c r="R33" i="10"/>
  <c r="Q33" i="10"/>
  <c r="R41" i="8"/>
  <c r="Q41" i="8"/>
  <c r="AR22" i="10"/>
  <c r="AP22" i="10"/>
  <c r="R17" i="8"/>
  <c r="Q17" i="8"/>
  <c r="T17" i="8" s="1"/>
  <c r="AP14" i="9"/>
  <c r="AR14" i="9"/>
  <c r="R14" i="8"/>
  <c r="Q14" i="8"/>
  <c r="T14" i="8"/>
  <c r="R20" i="8"/>
  <c r="Q20" i="8"/>
  <c r="R13" i="8"/>
  <c r="S13" i="8" s="1"/>
  <c r="Q13" i="8"/>
  <c r="AP17" i="10"/>
  <c r="AR17" i="10"/>
  <c r="AR15" i="9"/>
  <c r="AP15" i="9"/>
  <c r="AQ15" i="9" s="1"/>
  <c r="R31" i="8"/>
  <c r="Q31" i="8"/>
  <c r="S31" i="8" s="1"/>
  <c r="AR20" i="9"/>
  <c r="AP20" i="9"/>
  <c r="AS18" i="9"/>
  <c r="AQ18" i="9"/>
  <c r="AT18" i="9"/>
  <c r="U38" i="9"/>
  <c r="V38" i="9" s="1"/>
  <c r="Y38" i="9" s="1"/>
  <c r="U40" i="9"/>
  <c r="V40" i="9" s="1"/>
  <c r="Y40" i="9"/>
  <c r="U19" i="9"/>
  <c r="V19" i="9" s="1"/>
  <c r="Y19" i="9" s="1"/>
  <c r="T19" i="8"/>
  <c r="Q23" i="8"/>
  <c r="R23" i="8"/>
  <c r="AQ23" i="8"/>
  <c r="AT23" i="8" s="1"/>
  <c r="AS23" i="8"/>
  <c r="O12" i="10"/>
  <c r="P12" i="10" s="1"/>
  <c r="R23" i="10"/>
  <c r="Q23" i="10"/>
  <c r="R37" i="9"/>
  <c r="Q37" i="9"/>
  <c r="S37" i="9"/>
  <c r="AS16" i="8"/>
  <c r="AQ16" i="8"/>
  <c r="AT16" i="8" s="1"/>
  <c r="AR20" i="8"/>
  <c r="AP20" i="8"/>
  <c r="AQ20" i="8" s="1"/>
  <c r="AP22" i="9"/>
  <c r="AR22" i="9"/>
  <c r="AR23" i="9"/>
  <c r="AP23" i="9"/>
  <c r="R35" i="8"/>
  <c r="Q35" i="8"/>
  <c r="S35" i="8"/>
  <c r="AP13" i="8"/>
  <c r="AS13" i="8" s="1"/>
  <c r="AR13" i="8"/>
  <c r="AR18" i="10"/>
  <c r="AP18" i="10"/>
  <c r="R18" i="9"/>
  <c r="S18" i="9" s="1"/>
  <c r="Q18" i="9"/>
  <c r="T18" i="9" s="1"/>
  <c r="AR19" i="9"/>
  <c r="AP19" i="9"/>
  <c r="R36" i="9"/>
  <c r="Q36" i="9"/>
  <c r="AQ20" i="10"/>
  <c r="AT20" i="10" s="1"/>
  <c r="T41" i="9"/>
  <c r="U41" i="9" s="1"/>
  <c r="R15" i="10"/>
  <c r="S15" i="10" s="1"/>
  <c r="Q15" i="10"/>
  <c r="T41" i="10"/>
  <c r="AP12" i="10"/>
  <c r="AR12" i="10"/>
  <c r="AP15" i="10"/>
  <c r="AR15" i="10"/>
  <c r="Q15" i="9"/>
  <c r="S15" i="9" s="1"/>
  <c r="R15" i="9"/>
  <c r="AR19" i="8"/>
  <c r="AP19" i="8"/>
  <c r="R17" i="10"/>
  <c r="Q17" i="10"/>
  <c r="Q23" i="9"/>
  <c r="R23" i="9"/>
  <c r="R26" i="8"/>
  <c r="Q26" i="8"/>
  <c r="T26" i="8"/>
  <c r="U26" i="8" s="1"/>
  <c r="T37" i="8"/>
  <c r="R37" i="8"/>
  <c r="S37" i="8" s="1"/>
  <c r="Q37" i="8"/>
  <c r="R39" i="10"/>
  <c r="Q39" i="10"/>
  <c r="R25" i="10"/>
  <c r="Q25" i="10"/>
  <c r="T25" i="10"/>
  <c r="AR13" i="10"/>
  <c r="AP13" i="10"/>
  <c r="R36" i="8"/>
  <c r="Q36" i="8"/>
  <c r="T36" i="8" s="1"/>
  <c r="S21" i="9"/>
  <c r="Q14" i="9"/>
  <c r="T14" i="9"/>
  <c r="R14" i="9"/>
  <c r="AP22" i="8"/>
  <c r="AR22" i="8"/>
  <c r="R21" i="8"/>
  <c r="S21" i="8" s="1"/>
  <c r="Q21" i="8"/>
  <c r="T21" i="8"/>
  <c r="S29" i="8"/>
  <c r="AS14" i="10"/>
  <c r="AQ14" i="10"/>
  <c r="AT14" i="10"/>
  <c r="AU14" i="10" s="1"/>
  <c r="AR21" i="10"/>
  <c r="AP21" i="10"/>
  <c r="R17" i="9"/>
  <c r="Q17" i="9"/>
  <c r="T17" i="9"/>
  <c r="AR17" i="9"/>
  <c r="AP17" i="9"/>
  <c r="AR19" i="10"/>
  <c r="AP19" i="10"/>
  <c r="Q35" i="9"/>
  <c r="T35" i="9"/>
  <c r="R35" i="9"/>
  <c r="AP16" i="10"/>
  <c r="AR16" i="10"/>
  <c r="R22" i="10"/>
  <c r="Q22" i="10"/>
  <c r="T22" i="10" s="1"/>
  <c r="T16" i="10"/>
  <c r="R16" i="10"/>
  <c r="Q16" i="10"/>
  <c r="S16" i="10"/>
  <c r="S38" i="9"/>
  <c r="U21" i="9"/>
  <c r="V21" i="9"/>
  <c r="Y21" i="9"/>
  <c r="AU12" i="8"/>
  <c r="AV12" i="8" s="1"/>
  <c r="AX12" i="8"/>
  <c r="AF12" i="8" s="1"/>
  <c r="AF112" i="8" s="1"/>
  <c r="S40" i="9"/>
  <c r="S19" i="9"/>
  <c r="AS15" i="8"/>
  <c r="AQ15" i="8"/>
  <c r="AT15" i="8" s="1"/>
  <c r="R15" i="8"/>
  <c r="Q15" i="8"/>
  <c r="S15" i="8" s="1"/>
  <c r="T29" i="8"/>
  <c r="AP21" i="8"/>
  <c r="AR21" i="8"/>
  <c r="R23" i="7"/>
  <c r="Q23" i="7"/>
  <c r="R29" i="7"/>
  <c r="Q29" i="7"/>
  <c r="T29" i="7"/>
  <c r="R32" i="7"/>
  <c r="Q32" i="7"/>
  <c r="T32" i="7"/>
  <c r="R22" i="7"/>
  <c r="Q22" i="7"/>
  <c r="T40" i="7"/>
  <c r="R40" i="7"/>
  <c r="Q40" i="7"/>
  <c r="R14" i="7"/>
  <c r="Q14" i="7"/>
  <c r="T14" i="7"/>
  <c r="R20" i="7"/>
  <c r="Q20" i="7"/>
  <c r="T20" i="7"/>
  <c r="R37" i="7"/>
  <c r="Q37" i="7"/>
  <c r="R21" i="7"/>
  <c r="S21" i="7" s="1"/>
  <c r="Q21" i="7"/>
  <c r="R15" i="7"/>
  <c r="Q15" i="7"/>
  <c r="T15" i="7"/>
  <c r="T38" i="7"/>
  <c r="R38" i="7"/>
  <c r="Q38" i="7"/>
  <c r="R36" i="7"/>
  <c r="Q36" i="7"/>
  <c r="T36" i="7"/>
  <c r="Q13" i="7"/>
  <c r="R13" i="7"/>
  <c r="R30" i="7"/>
  <c r="Q30" i="7"/>
  <c r="S30" i="7"/>
  <c r="R24" i="7"/>
  <c r="Q24" i="7"/>
  <c r="AR19" i="7"/>
  <c r="AP19" i="7"/>
  <c r="AR22" i="7"/>
  <c r="AP22" i="7"/>
  <c r="R25" i="7"/>
  <c r="Q25" i="7"/>
  <c r="S27" i="7"/>
  <c r="AR14" i="7"/>
  <c r="AR20" i="7"/>
  <c r="AP20" i="7"/>
  <c r="Q17" i="7"/>
  <c r="R17" i="7"/>
  <c r="R33" i="7"/>
  <c r="Q33" i="7"/>
  <c r="S33" i="7" s="1"/>
  <c r="V27" i="7"/>
  <c r="Y27" i="7"/>
  <c r="AP17" i="7"/>
  <c r="AR17" i="7"/>
  <c r="AR18" i="7"/>
  <c r="AP18" i="7"/>
  <c r="Q16" i="7"/>
  <c r="S16" i="7" s="1"/>
  <c r="R16" i="7"/>
  <c r="R39" i="7"/>
  <c r="Q39" i="7"/>
  <c r="S39" i="7" s="1"/>
  <c r="AR13" i="7"/>
  <c r="AP13" i="7"/>
  <c r="AP16" i="7"/>
  <c r="AR16" i="7"/>
  <c r="AR23" i="7"/>
  <c r="AP23" i="7"/>
  <c r="Q34" i="7"/>
  <c r="T34" i="7" s="1"/>
  <c r="R34" i="7"/>
  <c r="R41" i="7"/>
  <c r="Q41" i="7"/>
  <c r="T41" i="7" s="1"/>
  <c r="AP15" i="7"/>
  <c r="AR15" i="7"/>
  <c r="AR21" i="7"/>
  <c r="AP21" i="7"/>
  <c r="R31" i="7"/>
  <c r="Q31" i="7"/>
  <c r="AP12" i="7"/>
  <c r="AR12" i="7"/>
  <c r="Q35" i="6"/>
  <c r="R35" i="6"/>
  <c r="R19" i="6"/>
  <c r="Q19" i="6"/>
  <c r="S19" i="6"/>
  <c r="T19" i="6"/>
  <c r="Q18" i="6"/>
  <c r="S18" i="6"/>
  <c r="R18" i="6"/>
  <c r="Q37" i="6"/>
  <c r="R40" i="6"/>
  <c r="Q40" i="6"/>
  <c r="S40" i="6" s="1"/>
  <c r="Q34" i="6"/>
  <c r="S34" i="6" s="1"/>
  <c r="R34" i="6"/>
  <c r="R32" i="6"/>
  <c r="Q32" i="6"/>
  <c r="T32" i="6" s="1"/>
  <c r="R20" i="6"/>
  <c r="Q20" i="6"/>
  <c r="R36" i="6"/>
  <c r="Q36" i="6"/>
  <c r="S36" i="6" s="1"/>
  <c r="T36" i="6"/>
  <c r="Q27" i="6"/>
  <c r="R27" i="6"/>
  <c r="R28" i="6"/>
  <c r="Q28" i="6"/>
  <c r="S28" i="6"/>
  <c r="R38" i="6"/>
  <c r="Q38" i="6"/>
  <c r="S38" i="6" s="1"/>
  <c r="R23" i="6"/>
  <c r="Q23" i="6"/>
  <c r="S23" i="6"/>
  <c r="AR22" i="6"/>
  <c r="AP22" i="6"/>
  <c r="R31" i="6"/>
  <c r="Q31" i="6"/>
  <c r="T31" i="6"/>
  <c r="R30" i="6"/>
  <c r="Q30" i="6"/>
  <c r="R29" i="6"/>
  <c r="Q29" i="6"/>
  <c r="AR19" i="6"/>
  <c r="AP19" i="6"/>
  <c r="U13" i="6"/>
  <c r="V13" i="6" s="1"/>
  <c r="Y13" i="6" s="1"/>
  <c r="AR13" i="6"/>
  <c r="AP13" i="6"/>
  <c r="R21" i="6"/>
  <c r="Q21" i="6"/>
  <c r="T21" i="6"/>
  <c r="P14" i="6"/>
  <c r="R22" i="6"/>
  <c r="Q22" i="6"/>
  <c r="T22" i="6" s="1"/>
  <c r="AP12" i="6"/>
  <c r="AR12" i="6"/>
  <c r="AR21" i="6"/>
  <c r="AP21" i="6"/>
  <c r="AR20" i="6"/>
  <c r="AP20" i="6"/>
  <c r="AP17" i="6"/>
  <c r="AR17" i="6"/>
  <c r="T16" i="6"/>
  <c r="AR18" i="6"/>
  <c r="AP18" i="6"/>
  <c r="AQ18" i="6" s="1"/>
  <c r="AP15" i="6"/>
  <c r="AR15" i="6"/>
  <c r="R24" i="6"/>
  <c r="Q24" i="6"/>
  <c r="AR14" i="6"/>
  <c r="AP14" i="6"/>
  <c r="AN15" i="5"/>
  <c r="AO15" i="5" s="1"/>
  <c r="AN12" i="5"/>
  <c r="AO12" i="5" s="1"/>
  <c r="O17" i="5"/>
  <c r="P17" i="5"/>
  <c r="O36" i="5"/>
  <c r="P36" i="5"/>
  <c r="AN21" i="5"/>
  <c r="AO21" i="5" s="1"/>
  <c r="R24" i="5"/>
  <c r="Q24" i="5"/>
  <c r="R40" i="5"/>
  <c r="O16" i="5"/>
  <c r="P16" i="5" s="1"/>
  <c r="O23" i="5"/>
  <c r="O28" i="5"/>
  <c r="P28" i="5"/>
  <c r="AN17" i="5"/>
  <c r="AO17" i="5" s="1"/>
  <c r="O15" i="5"/>
  <c r="P15" i="5" s="1"/>
  <c r="AN16" i="5"/>
  <c r="AO16" i="5" s="1"/>
  <c r="AN23" i="5"/>
  <c r="AO23" i="5"/>
  <c r="AN14" i="5"/>
  <c r="AO14" i="5" s="1"/>
  <c r="AN22" i="5"/>
  <c r="AO22" i="5" s="1"/>
  <c r="P39" i="5"/>
  <c r="O21" i="5"/>
  <c r="P21" i="5" s="1"/>
  <c r="O13" i="5"/>
  <c r="P13" i="5" s="1"/>
  <c r="AN19" i="5"/>
  <c r="AO19" i="5" s="1"/>
  <c r="O26" i="5"/>
  <c r="P26" i="5" s="1"/>
  <c r="O30" i="5"/>
  <c r="P30" i="5" s="1"/>
  <c r="O34" i="5"/>
  <c r="P34" i="5"/>
  <c r="O38" i="5"/>
  <c r="P38" i="5" s="1"/>
  <c r="O14" i="5"/>
  <c r="P14" i="5" s="1"/>
  <c r="N12" i="5"/>
  <c r="N112" i="5" s="1"/>
  <c r="O18" i="5"/>
  <c r="P18" i="5"/>
  <c r="O31" i="5"/>
  <c r="P31" i="5"/>
  <c r="O39" i="5"/>
  <c r="AL14" i="5"/>
  <c r="AL15" i="5"/>
  <c r="AL17" i="5"/>
  <c r="AN20" i="5"/>
  <c r="AO20" i="5"/>
  <c r="O27" i="5"/>
  <c r="P27" i="5"/>
  <c r="O35" i="5"/>
  <c r="P35" i="5" s="1"/>
  <c r="AN18" i="5"/>
  <c r="AO18" i="5" s="1"/>
  <c r="U25" i="13"/>
  <c r="V25" i="13"/>
  <c r="Y25" i="13"/>
  <c r="S33" i="13"/>
  <c r="U32" i="8"/>
  <c r="U108" i="7"/>
  <c r="V108" i="7"/>
  <c r="Y108" i="7" s="1"/>
  <c r="S23" i="7"/>
  <c r="S17" i="10"/>
  <c r="T35" i="8"/>
  <c r="AU23" i="8"/>
  <c r="AV23" i="8" s="1"/>
  <c r="AX23" i="8" s="1"/>
  <c r="AF23" i="8" s="1"/>
  <c r="S38" i="10"/>
  <c r="S27" i="10"/>
  <c r="S21" i="10"/>
  <c r="T27" i="12"/>
  <c r="AU17" i="13"/>
  <c r="AV17" i="13" s="1"/>
  <c r="AX17" i="13" s="1"/>
  <c r="AF17" i="13"/>
  <c r="S34" i="15"/>
  <c r="S23" i="15"/>
  <c r="S18" i="11"/>
  <c r="S36" i="13"/>
  <c r="S29" i="6"/>
  <c r="S39" i="10"/>
  <c r="S20" i="8"/>
  <c r="S17" i="8"/>
  <c r="S28" i="9"/>
  <c r="S26" i="9"/>
  <c r="S28" i="10"/>
  <c r="T30" i="10"/>
  <c r="S35" i="10"/>
  <c r="S38" i="11"/>
  <c r="S31" i="11"/>
  <c r="S30" i="12"/>
  <c r="S35" i="11"/>
  <c r="S26" i="11"/>
  <c r="T16" i="15"/>
  <c r="U16" i="15" s="1"/>
  <c r="S26" i="13"/>
  <c r="T24" i="15"/>
  <c r="S28" i="12"/>
  <c r="U90" i="8"/>
  <c r="V90" i="8"/>
  <c r="Y90" i="8" s="1"/>
  <c r="U104" i="6"/>
  <c r="V104" i="6" s="1"/>
  <c r="Y104" i="6"/>
  <c r="S20" i="6"/>
  <c r="S37" i="7"/>
  <c r="S40" i="7"/>
  <c r="S36" i="9"/>
  <c r="T37" i="9"/>
  <c r="S29" i="10"/>
  <c r="S25" i="9"/>
  <c r="S22" i="11"/>
  <c r="S35" i="13"/>
  <c r="S34" i="12"/>
  <c r="S32" i="13"/>
  <c r="S30" i="14"/>
  <c r="S40" i="5"/>
  <c r="V95" i="15"/>
  <c r="Y95" i="15"/>
  <c r="V74" i="15"/>
  <c r="Y74" i="15" s="1"/>
  <c r="U57" i="6"/>
  <c r="V57" i="6" s="1"/>
  <c r="Y57" i="6" s="1"/>
  <c r="U102" i="6"/>
  <c r="V102" i="6" s="1"/>
  <c r="Y102" i="6" s="1"/>
  <c r="S14" i="15"/>
  <c r="S37" i="15"/>
  <c r="S14" i="13"/>
  <c r="T14" i="13"/>
  <c r="U73" i="6"/>
  <c r="V73" i="6"/>
  <c r="Y73" i="6" s="1"/>
  <c r="S25" i="13"/>
  <c r="S41" i="7"/>
  <c r="AV14" i="10"/>
  <c r="AX14" i="10"/>
  <c r="AF14" i="10"/>
  <c r="S23" i="9"/>
  <c r="S34" i="8"/>
  <c r="AU18" i="14"/>
  <c r="AV18" i="14"/>
  <c r="AX18" i="14" s="1"/>
  <c r="AF18" i="14" s="1"/>
  <c r="AV12" i="11"/>
  <c r="AX12" i="11" s="1"/>
  <c r="AF12" i="11" s="1"/>
  <c r="AF112" i="11"/>
  <c r="S24" i="12"/>
  <c r="S35" i="12"/>
  <c r="AU16" i="13"/>
  <c r="AV16" i="13" s="1"/>
  <c r="AX16" i="13" s="1"/>
  <c r="AF16" i="13"/>
  <c r="S38" i="15"/>
  <c r="S34" i="14"/>
  <c r="S30" i="15"/>
  <c r="S20" i="12"/>
  <c r="S15" i="13"/>
  <c r="T15" i="13"/>
  <c r="U15" i="13" s="1"/>
  <c r="V15" i="13" s="1"/>
  <c r="Y15" i="13" s="1"/>
  <c r="U54" i="9"/>
  <c r="V54" i="9" s="1"/>
  <c r="Y54" i="9" s="1"/>
  <c r="S24" i="6"/>
  <c r="S31" i="7"/>
  <c r="S20" i="7"/>
  <c r="S22" i="7"/>
  <c r="S17" i="9"/>
  <c r="S41" i="8"/>
  <c r="S34" i="10"/>
  <c r="T33" i="8"/>
  <c r="T16" i="8"/>
  <c r="U16" i="8"/>
  <c r="S20" i="15"/>
  <c r="S13" i="12"/>
  <c r="AX19" i="12"/>
  <c r="AF19" i="12"/>
  <c r="AU14" i="15"/>
  <c r="AV14" i="15" s="1"/>
  <c r="AX14" i="15" s="1"/>
  <c r="AF14" i="15" s="1"/>
  <c r="AF15" i="13"/>
  <c r="S40" i="15"/>
  <c r="S37" i="11"/>
  <c r="S17" i="12"/>
  <c r="T16" i="11"/>
  <c r="S26" i="12"/>
  <c r="S38" i="12"/>
  <c r="U71" i="6"/>
  <c r="V71" i="6"/>
  <c r="Y71" i="6"/>
  <c r="S26" i="14"/>
  <c r="S31" i="14"/>
  <c r="S22" i="14"/>
  <c r="S23" i="14"/>
  <c r="S32" i="14"/>
  <c r="U98" i="14"/>
  <c r="V98" i="14"/>
  <c r="Y98" i="14" s="1"/>
  <c r="S28" i="14"/>
  <c r="S38" i="14"/>
  <c r="U91" i="15"/>
  <c r="V91" i="15"/>
  <c r="Y91" i="15" s="1"/>
  <c r="U100" i="15"/>
  <c r="V100" i="15" s="1"/>
  <c r="Y100" i="15" s="1"/>
  <c r="U85" i="15"/>
  <c r="V85" i="15" s="1"/>
  <c r="Y85" i="15" s="1"/>
  <c r="Y60" i="15"/>
  <c r="U60" i="15"/>
  <c r="V60" i="15" s="1"/>
  <c r="U67" i="15"/>
  <c r="V67" i="15" s="1"/>
  <c r="Y67" i="15" s="1"/>
  <c r="U49" i="15"/>
  <c r="V49" i="15" s="1"/>
  <c r="Y49" i="15"/>
  <c r="U87" i="15"/>
  <c r="V87" i="15"/>
  <c r="Y87" i="15"/>
  <c r="U72" i="15"/>
  <c r="V72" i="15"/>
  <c r="Y72" i="15" s="1"/>
  <c r="U111" i="15"/>
  <c r="V111" i="15"/>
  <c r="Y111" i="15" s="1"/>
  <c r="U103" i="15"/>
  <c r="V103" i="15"/>
  <c r="Y103" i="15"/>
  <c r="U101" i="15"/>
  <c r="V101" i="15"/>
  <c r="Y101" i="15" s="1"/>
  <c r="U92" i="15"/>
  <c r="V92" i="15"/>
  <c r="Y92" i="15" s="1"/>
  <c r="U65" i="15"/>
  <c r="V65" i="15"/>
  <c r="Y65" i="15"/>
  <c r="V107" i="15"/>
  <c r="Y107" i="15" s="1"/>
  <c r="U107" i="15"/>
  <c r="U98" i="15"/>
  <c r="V98" i="15"/>
  <c r="Y98" i="15" s="1"/>
  <c r="U50" i="15"/>
  <c r="V50" i="15"/>
  <c r="Y50" i="15"/>
  <c r="U93" i="15"/>
  <c r="V93" i="15"/>
  <c r="Y93" i="15" s="1"/>
  <c r="U73" i="14"/>
  <c r="V73" i="14"/>
  <c r="Y73" i="14" s="1"/>
  <c r="U87" i="14"/>
  <c r="V87" i="14" s="1"/>
  <c r="Y87" i="14" s="1"/>
  <c r="U107" i="14"/>
  <c r="V107" i="14" s="1"/>
  <c r="Y107" i="14" s="1"/>
  <c r="U111" i="14"/>
  <c r="V111" i="14" s="1"/>
  <c r="Y111" i="14"/>
  <c r="U46" i="14"/>
  <c r="V46" i="14" s="1"/>
  <c r="Y46" i="14" s="1"/>
  <c r="U52" i="14"/>
  <c r="V52" i="14" s="1"/>
  <c r="Y52" i="14" s="1"/>
  <c r="U78" i="14"/>
  <c r="V78" i="14"/>
  <c r="Y78" i="14" s="1"/>
  <c r="U42" i="14"/>
  <c r="V42" i="14" s="1"/>
  <c r="Y42" i="14" s="1"/>
  <c r="U45" i="14"/>
  <c r="V45" i="14"/>
  <c r="Y45" i="14" s="1"/>
  <c r="U79" i="14"/>
  <c r="V79" i="14"/>
  <c r="Y79" i="14" s="1"/>
  <c r="U99" i="14"/>
  <c r="V99" i="14" s="1"/>
  <c r="Y99" i="14" s="1"/>
  <c r="U44" i="14"/>
  <c r="V44" i="14" s="1"/>
  <c r="Y44" i="14"/>
  <c r="U49" i="14"/>
  <c r="V49" i="14"/>
  <c r="Y49" i="14" s="1"/>
  <c r="U71" i="14"/>
  <c r="V71" i="14" s="1"/>
  <c r="Y71" i="14" s="1"/>
  <c r="U106" i="14"/>
  <c r="V106" i="14"/>
  <c r="Y106" i="14"/>
  <c r="U85" i="14"/>
  <c r="V85" i="14"/>
  <c r="Y85" i="14"/>
  <c r="U72" i="13"/>
  <c r="V72" i="13"/>
  <c r="Y72" i="13" s="1"/>
  <c r="U50" i="13"/>
  <c r="V50" i="13"/>
  <c r="Y50" i="13"/>
  <c r="U103" i="13"/>
  <c r="V103" i="13"/>
  <c r="Y103" i="13"/>
  <c r="U54" i="13"/>
  <c r="V54" i="13" s="1"/>
  <c r="Y54" i="13"/>
  <c r="U97" i="13"/>
  <c r="V97" i="13"/>
  <c r="Y97" i="13" s="1"/>
  <c r="U53" i="13"/>
  <c r="V53" i="13"/>
  <c r="Y53" i="13"/>
  <c r="U87" i="13"/>
  <c r="V87" i="13"/>
  <c r="Y87" i="13" s="1"/>
  <c r="U46" i="13"/>
  <c r="V46" i="13" s="1"/>
  <c r="Y46" i="13" s="1"/>
  <c r="U89" i="13"/>
  <c r="V89" i="13"/>
  <c r="Y89" i="13" s="1"/>
  <c r="V62" i="13"/>
  <c r="Y62" i="13"/>
  <c r="U62" i="13"/>
  <c r="U68" i="13"/>
  <c r="V68" i="13" s="1"/>
  <c r="Y68" i="13" s="1"/>
  <c r="U44" i="13"/>
  <c r="V44" i="13" s="1"/>
  <c r="Y44" i="13"/>
  <c r="U74" i="13"/>
  <c r="V74" i="13"/>
  <c r="Y74" i="13" s="1"/>
  <c r="U69" i="13"/>
  <c r="V69" i="13" s="1"/>
  <c r="Y69" i="13" s="1"/>
  <c r="U66" i="13"/>
  <c r="V66" i="13"/>
  <c r="Y66" i="13" s="1"/>
  <c r="U95" i="13"/>
  <c r="V95" i="13" s="1"/>
  <c r="Y95" i="13"/>
  <c r="U60" i="13"/>
  <c r="V60" i="13"/>
  <c r="Y60" i="13" s="1"/>
  <c r="V57" i="13"/>
  <c r="Y57" i="13" s="1"/>
  <c r="U57" i="13"/>
  <c r="U79" i="12"/>
  <c r="V79" i="12" s="1"/>
  <c r="Y79" i="12"/>
  <c r="U88" i="12"/>
  <c r="V88" i="12" s="1"/>
  <c r="Y88" i="12" s="1"/>
  <c r="U108" i="12"/>
  <c r="V108" i="12"/>
  <c r="Y108" i="12" s="1"/>
  <c r="U74" i="12"/>
  <c r="V74" i="12" s="1"/>
  <c r="Y74" i="12" s="1"/>
  <c r="U62" i="12"/>
  <c r="V62" i="12" s="1"/>
  <c r="Y62" i="12" s="1"/>
  <c r="U103" i="12"/>
  <c r="V103" i="12" s="1"/>
  <c r="Y103" i="12" s="1"/>
  <c r="U45" i="12"/>
  <c r="V45" i="12"/>
  <c r="Y45" i="12" s="1"/>
  <c r="U107" i="12"/>
  <c r="V107" i="12"/>
  <c r="Y107" i="12" s="1"/>
  <c r="U52" i="12"/>
  <c r="U89" i="12"/>
  <c r="V89" i="12" s="1"/>
  <c r="Y89" i="12" s="1"/>
  <c r="U98" i="12"/>
  <c r="V98" i="12" s="1"/>
  <c r="Y98" i="12" s="1"/>
  <c r="Y95" i="12"/>
  <c r="U95" i="12"/>
  <c r="V95" i="12" s="1"/>
  <c r="U93" i="12"/>
  <c r="V93" i="12"/>
  <c r="Y93" i="12" s="1"/>
  <c r="U97" i="12"/>
  <c r="V97" i="12"/>
  <c r="Y97" i="12" s="1"/>
  <c r="U99" i="12"/>
  <c r="V99" i="12" s="1"/>
  <c r="Y99" i="12" s="1"/>
  <c r="U81" i="12"/>
  <c r="V81" i="12" s="1"/>
  <c r="Y81" i="12"/>
  <c r="U110" i="11"/>
  <c r="V110" i="11"/>
  <c r="Y110" i="11" s="1"/>
  <c r="U44" i="11"/>
  <c r="V44" i="11" s="1"/>
  <c r="Y44" i="11" s="1"/>
  <c r="U45" i="11"/>
  <c r="V45" i="11"/>
  <c r="Y45" i="11" s="1"/>
  <c r="U102" i="11"/>
  <c r="V102" i="11" s="1"/>
  <c r="Y102" i="11" s="1"/>
  <c r="U79" i="11"/>
  <c r="V79" i="11"/>
  <c r="Y79" i="11" s="1"/>
  <c r="U47" i="11"/>
  <c r="V47" i="11" s="1"/>
  <c r="Y47" i="11" s="1"/>
  <c r="U56" i="11"/>
  <c r="V56" i="11" s="1"/>
  <c r="Y56" i="11"/>
  <c r="U70" i="11"/>
  <c r="V70" i="11" s="1"/>
  <c r="Y70" i="11" s="1"/>
  <c r="U77" i="11"/>
  <c r="V77" i="11" s="1"/>
  <c r="Y77" i="11" s="1"/>
  <c r="U103" i="11"/>
  <c r="V103" i="11" s="1"/>
  <c r="Y103" i="11" s="1"/>
  <c r="U59" i="11"/>
  <c r="V59" i="11"/>
  <c r="Y59" i="11"/>
  <c r="U75" i="11"/>
  <c r="V75" i="11" s="1"/>
  <c r="Y75" i="11" s="1"/>
  <c r="U62" i="11"/>
  <c r="V62" i="11"/>
  <c r="Y62" i="11" s="1"/>
  <c r="V43" i="11"/>
  <c r="Y43" i="11" s="1"/>
  <c r="U43" i="11"/>
  <c r="U86" i="11"/>
  <c r="V86" i="11" s="1"/>
  <c r="Y86" i="11" s="1"/>
  <c r="U74" i="11"/>
  <c r="V74" i="11" s="1"/>
  <c r="Y74" i="11"/>
  <c r="U91" i="11"/>
  <c r="V91" i="11" s="1"/>
  <c r="Y91" i="11" s="1"/>
  <c r="U82" i="11"/>
  <c r="V82" i="11" s="1"/>
  <c r="Y82" i="11" s="1"/>
  <c r="U64" i="11"/>
  <c r="V64" i="11"/>
  <c r="Y64" i="11"/>
  <c r="U54" i="11"/>
  <c r="V54" i="11" s="1"/>
  <c r="Y54" i="11" s="1"/>
  <c r="U98" i="11"/>
  <c r="V98" i="11"/>
  <c r="Y98" i="11" s="1"/>
  <c r="U107" i="11"/>
  <c r="V107" i="11" s="1"/>
  <c r="Y107" i="11" s="1"/>
  <c r="U52" i="11"/>
  <c r="V52" i="11" s="1"/>
  <c r="Y52" i="11"/>
  <c r="U85" i="11"/>
  <c r="V85" i="11" s="1"/>
  <c r="Y85" i="11"/>
  <c r="U60" i="11"/>
  <c r="V60" i="11"/>
  <c r="Y60" i="11"/>
  <c r="U99" i="11"/>
  <c r="V99" i="11" s="1"/>
  <c r="Y99" i="11" s="1"/>
  <c r="U94" i="11"/>
  <c r="V94" i="11"/>
  <c r="Y94" i="11" s="1"/>
  <c r="U83" i="11"/>
  <c r="V83" i="11"/>
  <c r="Y83" i="11"/>
  <c r="U108" i="11"/>
  <c r="V108" i="11" s="1"/>
  <c r="Y108" i="11" s="1"/>
  <c r="V55" i="11"/>
  <c r="Y55" i="11"/>
  <c r="U55" i="11"/>
  <c r="U63" i="11"/>
  <c r="V63" i="11"/>
  <c r="Y63" i="11"/>
  <c r="U79" i="10"/>
  <c r="V79" i="10" s="1"/>
  <c r="Y79" i="10" s="1"/>
  <c r="U111" i="10"/>
  <c r="V111" i="10"/>
  <c r="Y111" i="10" s="1"/>
  <c r="U59" i="10"/>
  <c r="V59" i="10" s="1"/>
  <c r="Y59" i="10" s="1"/>
  <c r="U45" i="10"/>
  <c r="V45" i="10"/>
  <c r="Y45" i="10" s="1"/>
  <c r="U58" i="10"/>
  <c r="V58" i="10" s="1"/>
  <c r="Y58" i="10"/>
  <c r="V48" i="10"/>
  <c r="Y48" i="10" s="1"/>
  <c r="U48" i="10"/>
  <c r="U82" i="10"/>
  <c r="V82" i="10" s="1"/>
  <c r="Y82" i="10" s="1"/>
  <c r="U56" i="10"/>
  <c r="V56" i="10" s="1"/>
  <c r="Y56" i="10" s="1"/>
  <c r="U69" i="10"/>
  <c r="V69" i="10" s="1"/>
  <c r="Y69" i="10"/>
  <c r="U83" i="10"/>
  <c r="V83" i="10" s="1"/>
  <c r="Y83" i="10" s="1"/>
  <c r="U42" i="10"/>
  <c r="V42" i="10"/>
  <c r="Y42" i="10"/>
  <c r="U88" i="10"/>
  <c r="V88" i="10"/>
  <c r="Y88" i="10" s="1"/>
  <c r="U53" i="10"/>
  <c r="V53" i="10"/>
  <c r="Y53" i="10" s="1"/>
  <c r="U51" i="10"/>
  <c r="V51" i="10" s="1"/>
  <c r="Y51" i="10" s="1"/>
  <c r="U106" i="10"/>
  <c r="V106" i="10"/>
  <c r="Y106" i="10"/>
  <c r="V52" i="10"/>
  <c r="Y52" i="10"/>
  <c r="U52" i="10"/>
  <c r="U105" i="10"/>
  <c r="V105" i="10" s="1"/>
  <c r="Y105" i="10" s="1"/>
  <c r="U77" i="10"/>
  <c r="V77" i="10"/>
  <c r="Y77" i="10"/>
  <c r="U96" i="10"/>
  <c r="V96" i="10"/>
  <c r="Y96" i="10" s="1"/>
  <c r="U60" i="10"/>
  <c r="V60" i="10"/>
  <c r="Y60" i="10" s="1"/>
  <c r="U44" i="10"/>
  <c r="V44" i="10"/>
  <c r="Y44" i="10" s="1"/>
  <c r="U107" i="10"/>
  <c r="V107" i="10" s="1"/>
  <c r="Y107" i="10" s="1"/>
  <c r="U43" i="10"/>
  <c r="V43" i="10"/>
  <c r="Y43" i="10"/>
  <c r="U91" i="10"/>
  <c r="V91" i="10" s="1"/>
  <c r="Y91" i="10" s="1"/>
  <c r="U78" i="10"/>
  <c r="V78" i="10" s="1"/>
  <c r="Y78" i="10" s="1"/>
  <c r="U49" i="10"/>
  <c r="V49" i="10"/>
  <c r="Y49" i="10" s="1"/>
  <c r="U98" i="10"/>
  <c r="V98" i="10"/>
  <c r="Y98" i="10" s="1"/>
  <c r="U73" i="9"/>
  <c r="V73" i="9"/>
  <c r="Y73" i="9"/>
  <c r="U70" i="9"/>
  <c r="V70" i="9"/>
  <c r="Y70" i="9" s="1"/>
  <c r="U52" i="9"/>
  <c r="V52" i="9" s="1"/>
  <c r="Y52" i="9" s="1"/>
  <c r="U103" i="9"/>
  <c r="V103" i="9" s="1"/>
  <c r="Y103" i="9" s="1"/>
  <c r="U111" i="9"/>
  <c r="V111" i="9"/>
  <c r="Y111" i="9"/>
  <c r="V87" i="9"/>
  <c r="Y87" i="9" s="1"/>
  <c r="U87" i="9"/>
  <c r="U97" i="9"/>
  <c r="V97" i="9" s="1"/>
  <c r="Y97" i="9" s="1"/>
  <c r="U44" i="9"/>
  <c r="V44" i="9" s="1"/>
  <c r="Y44" i="9" s="1"/>
  <c r="U45" i="9"/>
  <c r="V45" i="9"/>
  <c r="Y45" i="9"/>
  <c r="U99" i="9"/>
  <c r="V99" i="9"/>
  <c r="Y99" i="9" s="1"/>
  <c r="U106" i="9"/>
  <c r="V106" i="9"/>
  <c r="Y106" i="9" s="1"/>
  <c r="U61" i="9"/>
  <c r="V61" i="9" s="1"/>
  <c r="Y61" i="9" s="1"/>
  <c r="U59" i="9"/>
  <c r="V59" i="9"/>
  <c r="Y59" i="9"/>
  <c r="U82" i="9"/>
  <c r="V82" i="9" s="1"/>
  <c r="Y82" i="9" s="1"/>
  <c r="U94" i="9"/>
  <c r="V94" i="9" s="1"/>
  <c r="Y94" i="9" s="1"/>
  <c r="U108" i="9"/>
  <c r="V108" i="9"/>
  <c r="Y108" i="9"/>
  <c r="U69" i="9"/>
  <c r="V69" i="9"/>
  <c r="Y69" i="9"/>
  <c r="U89" i="8"/>
  <c r="V89" i="8"/>
  <c r="Y89" i="8" s="1"/>
  <c r="U94" i="8"/>
  <c r="V94" i="8"/>
  <c r="Y94" i="8" s="1"/>
  <c r="U44" i="8"/>
  <c r="V44" i="8" s="1"/>
  <c r="Y44" i="8"/>
  <c r="U77" i="8"/>
  <c r="V77" i="8"/>
  <c r="Y77" i="8" s="1"/>
  <c r="U43" i="8"/>
  <c r="V43" i="8" s="1"/>
  <c r="Y43" i="8"/>
  <c r="U65" i="8"/>
  <c r="V65" i="8" s="1"/>
  <c r="Y65" i="8" s="1"/>
  <c r="U93" i="8"/>
  <c r="V93" i="8"/>
  <c r="Y93" i="8" s="1"/>
  <c r="U52" i="8"/>
  <c r="V52" i="8"/>
  <c r="Y52" i="8"/>
  <c r="U76" i="8"/>
  <c r="V76" i="8"/>
  <c r="Y76" i="8" s="1"/>
  <c r="U70" i="8"/>
  <c r="V70" i="8" s="1"/>
  <c r="Y70" i="8" s="1"/>
  <c r="U68" i="8"/>
  <c r="V68" i="8"/>
  <c r="Y68" i="8" s="1"/>
  <c r="U67" i="8"/>
  <c r="V67" i="8"/>
  <c r="Y67" i="8" s="1"/>
  <c r="U69" i="8"/>
  <c r="V69" i="8"/>
  <c r="Y69" i="8" s="1"/>
  <c r="Y60" i="8"/>
  <c r="U60" i="8"/>
  <c r="V60" i="8" s="1"/>
  <c r="U58" i="8"/>
  <c r="V58" i="8"/>
  <c r="Y58" i="8"/>
  <c r="U103" i="8"/>
  <c r="V103" i="8"/>
  <c r="Y103" i="8" s="1"/>
  <c r="U95" i="7"/>
  <c r="V95" i="7"/>
  <c r="Y95" i="7" s="1"/>
  <c r="U103" i="7"/>
  <c r="V103" i="7"/>
  <c r="Y103" i="7"/>
  <c r="U63" i="7"/>
  <c r="V63" i="7" s="1"/>
  <c r="Y63" i="7" s="1"/>
  <c r="V46" i="7"/>
  <c r="Y46" i="7"/>
  <c r="U46" i="7"/>
  <c r="U42" i="7"/>
  <c r="V42" i="7"/>
  <c r="Y42" i="7"/>
  <c r="U50" i="7"/>
  <c r="V50" i="7"/>
  <c r="Y50" i="7" s="1"/>
  <c r="U73" i="7"/>
  <c r="V73" i="7" s="1"/>
  <c r="Y73" i="7"/>
  <c r="U98" i="7"/>
  <c r="V98" i="7" s="1"/>
  <c r="Y98" i="7" s="1"/>
  <c r="U83" i="7"/>
  <c r="V83" i="7"/>
  <c r="Y83" i="7" s="1"/>
  <c r="U111" i="7"/>
  <c r="V111" i="7" s="1"/>
  <c r="Y111" i="7" s="1"/>
  <c r="U66" i="7"/>
  <c r="V66" i="7" s="1"/>
  <c r="Y66" i="7"/>
  <c r="U74" i="7"/>
  <c r="V74" i="7" s="1"/>
  <c r="Y74" i="7" s="1"/>
  <c r="U90" i="7"/>
  <c r="V90" i="7" s="1"/>
  <c r="Y90" i="7"/>
  <c r="U47" i="7"/>
  <c r="V47" i="7"/>
  <c r="Y47" i="7"/>
  <c r="U96" i="7"/>
  <c r="V96" i="7" s="1"/>
  <c r="Y96" i="7" s="1"/>
  <c r="U69" i="7"/>
  <c r="V69" i="7"/>
  <c r="Y69" i="7" s="1"/>
  <c r="U64" i="7"/>
  <c r="V64" i="7"/>
  <c r="Y64" i="7"/>
  <c r="U54" i="7"/>
  <c r="V54" i="7" s="1"/>
  <c r="Y54" i="7" s="1"/>
  <c r="U82" i="7"/>
  <c r="V82" i="7" s="1"/>
  <c r="Y82" i="7"/>
  <c r="V70" i="7"/>
  <c r="Y70" i="7" s="1"/>
  <c r="U70" i="7"/>
  <c r="U42" i="6"/>
  <c r="V42" i="6" s="1"/>
  <c r="Y42" i="6" s="1"/>
  <c r="U88" i="6"/>
  <c r="V88" i="6"/>
  <c r="Y88" i="6"/>
  <c r="U81" i="6"/>
  <c r="V81" i="6" s="1"/>
  <c r="Y81" i="6" s="1"/>
  <c r="U50" i="6"/>
  <c r="V50" i="6"/>
  <c r="Y50" i="6" s="1"/>
  <c r="U54" i="6"/>
  <c r="V54" i="6"/>
  <c r="Y54" i="6"/>
  <c r="U61" i="6"/>
  <c r="V61" i="6" s="1"/>
  <c r="Y61" i="6" s="1"/>
  <c r="U89" i="6"/>
  <c r="V89" i="6"/>
  <c r="Y89" i="6" s="1"/>
  <c r="U108" i="6"/>
  <c r="V108" i="6" s="1"/>
  <c r="Y108" i="6"/>
  <c r="U62" i="6"/>
  <c r="V62" i="6" s="1"/>
  <c r="Y62" i="6" s="1"/>
  <c r="U44" i="6"/>
  <c r="V44" i="6" s="1"/>
  <c r="Y44" i="6" s="1"/>
  <c r="U100" i="6"/>
  <c r="V100" i="6"/>
  <c r="Y100" i="6"/>
  <c r="U46" i="6"/>
  <c r="V46" i="6" s="1"/>
  <c r="Y46" i="6" s="1"/>
  <c r="U64" i="6"/>
  <c r="V64" i="6" s="1"/>
  <c r="Y64" i="6" s="1"/>
  <c r="U96" i="6"/>
  <c r="V96" i="6"/>
  <c r="Y96" i="6" s="1"/>
  <c r="U49" i="6"/>
  <c r="V49" i="6"/>
  <c r="Y49" i="6"/>
  <c r="U95" i="6"/>
  <c r="V95" i="6" s="1"/>
  <c r="Y95" i="6" s="1"/>
  <c r="U69" i="6"/>
  <c r="V69" i="6" s="1"/>
  <c r="Y69" i="6"/>
  <c r="U74" i="6"/>
  <c r="V74" i="6" s="1"/>
  <c r="Y74" i="6" s="1"/>
  <c r="R19" i="5"/>
  <c r="Q19" i="5"/>
  <c r="R29" i="5"/>
  <c r="S29" i="5" s="1"/>
  <c r="Q29" i="5"/>
  <c r="V65" i="5"/>
  <c r="Y65" i="5" s="1"/>
  <c r="U65" i="5"/>
  <c r="U76" i="5"/>
  <c r="V76" i="5" s="1"/>
  <c r="Y76" i="5" s="1"/>
  <c r="U106" i="5"/>
  <c r="V106" i="5"/>
  <c r="Y106" i="5" s="1"/>
  <c r="U46" i="5"/>
  <c r="V46" i="5" s="1"/>
  <c r="Y46" i="5" s="1"/>
  <c r="U58" i="5"/>
  <c r="V58" i="5"/>
  <c r="Y58" i="5"/>
  <c r="U102" i="5"/>
  <c r="V102" i="5" s="1"/>
  <c r="Y102" i="5"/>
  <c r="U108" i="5"/>
  <c r="V108" i="5"/>
  <c r="Y108" i="5" s="1"/>
  <c r="U100" i="5"/>
  <c r="V100" i="5"/>
  <c r="Y100" i="5"/>
  <c r="U77" i="5"/>
  <c r="V77" i="5" s="1"/>
  <c r="Y77" i="5" s="1"/>
  <c r="U99" i="5"/>
  <c r="V99" i="5" s="1"/>
  <c r="Y99" i="5"/>
  <c r="U50" i="5"/>
  <c r="V50" i="5" s="1"/>
  <c r="Y50" i="5" s="1"/>
  <c r="U60" i="5"/>
  <c r="V60" i="5" s="1"/>
  <c r="Y60" i="5" s="1"/>
  <c r="U66" i="5"/>
  <c r="V66" i="5"/>
  <c r="Y66" i="5"/>
  <c r="U44" i="5"/>
  <c r="V44" i="5" s="1"/>
  <c r="Y44" i="5" s="1"/>
  <c r="U42" i="5"/>
  <c r="V42" i="5" s="1"/>
  <c r="Y42" i="5" s="1"/>
  <c r="U89" i="5"/>
  <c r="V89" i="5"/>
  <c r="Y89" i="5" s="1"/>
  <c r="U52" i="5"/>
  <c r="V52" i="5"/>
  <c r="Y52" i="5" s="1"/>
  <c r="U70" i="5"/>
  <c r="V70" i="5" s="1"/>
  <c r="Y70" i="5" s="1"/>
  <c r="U95" i="5"/>
  <c r="V95" i="5" s="1"/>
  <c r="Y95" i="5" s="1"/>
  <c r="U64" i="5"/>
  <c r="V64" i="5" s="1"/>
  <c r="Y64" i="5" s="1"/>
  <c r="U56" i="5"/>
  <c r="V56" i="5"/>
  <c r="Y56" i="5" s="1"/>
  <c r="U98" i="5"/>
  <c r="V98" i="5"/>
  <c r="Y98" i="5"/>
  <c r="AQ12" i="15"/>
  <c r="AT12" i="15" s="1"/>
  <c r="AU12" i="15" s="1"/>
  <c r="AV12" i="15" s="1"/>
  <c r="AX12" i="15" s="1"/>
  <c r="AF12" i="15" s="1"/>
  <c r="AF112" i="15" s="1"/>
  <c r="AS12" i="15"/>
  <c r="U35" i="12"/>
  <c r="V35" i="12"/>
  <c r="Y35" i="12" s="1"/>
  <c r="U37" i="11"/>
  <c r="V37" i="11"/>
  <c r="Y37" i="11" s="1"/>
  <c r="U40" i="12"/>
  <c r="V40" i="12" s="1"/>
  <c r="Y40" i="12"/>
  <c r="AS20" i="14"/>
  <c r="AU20" i="14" s="1"/>
  <c r="AQ20" i="14"/>
  <c r="AT20" i="14"/>
  <c r="AV20" i="14"/>
  <c r="AX20" i="14"/>
  <c r="AF20" i="14" s="1"/>
  <c r="U20" i="11"/>
  <c r="V20" i="11"/>
  <c r="Y20" i="11" s="1"/>
  <c r="U20" i="13"/>
  <c r="V20" i="13" s="1"/>
  <c r="Y20" i="13" s="1"/>
  <c r="AQ18" i="13"/>
  <c r="AT18" i="13"/>
  <c r="AQ23" i="11"/>
  <c r="AT23" i="11" s="1"/>
  <c r="AS23" i="11"/>
  <c r="U35" i="13"/>
  <c r="U18" i="13"/>
  <c r="V18" i="13" s="1"/>
  <c r="Y18" i="13" s="1"/>
  <c r="U15" i="15"/>
  <c r="V15" i="15"/>
  <c r="Y15" i="15" s="1"/>
  <c r="U31" i="15"/>
  <c r="V31" i="15" s="1"/>
  <c r="Y31" i="15"/>
  <c r="U26" i="11"/>
  <c r="V26" i="11" s="1"/>
  <c r="Y26" i="11" s="1"/>
  <c r="U18" i="15"/>
  <c r="V18" i="15" s="1"/>
  <c r="Y18" i="15" s="1"/>
  <c r="S25" i="11"/>
  <c r="U29" i="11"/>
  <c r="V29" i="11" s="1"/>
  <c r="Y29" i="11" s="1"/>
  <c r="U22" i="15"/>
  <c r="V22" i="15" s="1"/>
  <c r="Y22" i="15" s="1"/>
  <c r="U37" i="15"/>
  <c r="V37" i="15" s="1"/>
  <c r="Y37" i="15"/>
  <c r="U29" i="15"/>
  <c r="V29" i="15"/>
  <c r="Y29" i="15" s="1"/>
  <c r="AS23" i="15"/>
  <c r="AU23" i="15" s="1"/>
  <c r="AV23" i="15" s="1"/>
  <c r="AX23" i="15" s="1"/>
  <c r="AF23" i="15" s="1"/>
  <c r="AQ23" i="15"/>
  <c r="AT23" i="15"/>
  <c r="AS12" i="14"/>
  <c r="AQ12" i="14"/>
  <c r="AT12" i="14"/>
  <c r="AU12" i="14"/>
  <c r="AV12" i="14" s="1"/>
  <c r="AX12" i="14"/>
  <c r="AF12" i="14" s="1"/>
  <c r="AF112" i="14" s="1"/>
  <c r="U25" i="14"/>
  <c r="V25" i="14"/>
  <c r="Y25" i="14" s="1"/>
  <c r="AS13" i="14"/>
  <c r="AQ13" i="14"/>
  <c r="AT13" i="14"/>
  <c r="AS16" i="12"/>
  <c r="AQ16" i="12"/>
  <c r="AT16" i="12" s="1"/>
  <c r="AU16" i="12" s="1"/>
  <c r="AV16" i="12" s="1"/>
  <c r="AX16" i="12" s="1"/>
  <c r="AF16" i="12" s="1"/>
  <c r="AS17" i="12"/>
  <c r="AQ17" i="12"/>
  <c r="AT17" i="12"/>
  <c r="AU18" i="13"/>
  <c r="AV18" i="13" s="1"/>
  <c r="AX18" i="13" s="1"/>
  <c r="AF18" i="13" s="1"/>
  <c r="U27" i="11"/>
  <c r="V27" i="11" s="1"/>
  <c r="Y27" i="11" s="1"/>
  <c r="U34" i="11"/>
  <c r="V34" i="11"/>
  <c r="Y34" i="11"/>
  <c r="S37" i="13"/>
  <c r="T22" i="14"/>
  <c r="U22" i="14" s="1"/>
  <c r="T18" i="11"/>
  <c r="U16" i="12"/>
  <c r="T34" i="14"/>
  <c r="S18" i="15"/>
  <c r="U33" i="12"/>
  <c r="V33" i="12"/>
  <c r="Y33" i="12" s="1"/>
  <c r="T14" i="15"/>
  <c r="U35" i="15"/>
  <c r="V35" i="15"/>
  <c r="Y35" i="15" s="1"/>
  <c r="S41" i="11"/>
  <c r="T30" i="15"/>
  <c r="AQ13" i="11"/>
  <c r="AT13" i="11" s="1"/>
  <c r="AS13" i="11"/>
  <c r="AQ15" i="15"/>
  <c r="AT15" i="15"/>
  <c r="AS15" i="15"/>
  <c r="AS14" i="14"/>
  <c r="AU14" i="14" s="1"/>
  <c r="AV14" i="14" s="1"/>
  <c r="AX14" i="14" s="1"/>
  <c r="AF14" i="14" s="1"/>
  <c r="AQ14" i="14"/>
  <c r="AT14" i="14"/>
  <c r="AQ23" i="14"/>
  <c r="AT23" i="14" s="1"/>
  <c r="AS23" i="14"/>
  <c r="V19" i="11"/>
  <c r="Y19" i="11" s="1"/>
  <c r="U37" i="14"/>
  <c r="V37" i="14"/>
  <c r="Y37" i="14" s="1"/>
  <c r="U36" i="11"/>
  <c r="V36" i="11"/>
  <c r="Y36" i="11" s="1"/>
  <c r="V16" i="11"/>
  <c r="Y16" i="11"/>
  <c r="U16" i="11"/>
  <c r="U41" i="11"/>
  <c r="V41" i="11" s="1"/>
  <c r="Y41" i="11"/>
  <c r="S29" i="15"/>
  <c r="T14" i="12"/>
  <c r="T39" i="13"/>
  <c r="AQ20" i="12"/>
  <c r="AT20" i="12" s="1"/>
  <c r="AU20" i="12" s="1"/>
  <c r="AV20" i="12" s="1"/>
  <c r="AX20" i="12" s="1"/>
  <c r="AF20" i="12" s="1"/>
  <c r="AS20" i="12"/>
  <c r="S20" i="11"/>
  <c r="AQ22" i="12"/>
  <c r="AT22" i="12"/>
  <c r="AS22" i="12"/>
  <c r="U27" i="14"/>
  <c r="V27" i="14" s="1"/>
  <c r="Y27" i="14" s="1"/>
  <c r="AP20" i="13"/>
  <c r="AR20" i="13"/>
  <c r="T40" i="14"/>
  <c r="T24" i="12"/>
  <c r="S27" i="11"/>
  <c r="S34" i="11"/>
  <c r="T31" i="11"/>
  <c r="AS15" i="12"/>
  <c r="AQ15" i="12"/>
  <c r="AT15" i="12" s="1"/>
  <c r="AU15" i="12" s="1"/>
  <c r="AV15" i="12" s="1"/>
  <c r="AX15" i="12" s="1"/>
  <c r="AF15" i="12" s="1"/>
  <c r="AS21" i="14"/>
  <c r="AU21" i="14" s="1"/>
  <c r="AV21" i="14" s="1"/>
  <c r="AX21" i="14" s="1"/>
  <c r="AF21" i="14" s="1"/>
  <c r="AQ21" i="14"/>
  <c r="AT21" i="14" s="1"/>
  <c r="T37" i="13"/>
  <c r="T15" i="12"/>
  <c r="T13" i="13"/>
  <c r="S13" i="15"/>
  <c r="T40" i="15"/>
  <c r="T23" i="12"/>
  <c r="S16" i="12"/>
  <c r="T23" i="14"/>
  <c r="T23" i="11"/>
  <c r="S33" i="12"/>
  <c r="S35" i="15"/>
  <c r="T36" i="13"/>
  <c r="S36" i="12"/>
  <c r="U27" i="12"/>
  <c r="V27" i="12" s="1"/>
  <c r="Y27" i="12" s="1"/>
  <c r="U20" i="15"/>
  <c r="U13" i="12"/>
  <c r="V13" i="12" s="1"/>
  <c r="Y13" i="12" s="1"/>
  <c r="U24" i="15"/>
  <c r="V24" i="15" s="1"/>
  <c r="Y24" i="15" s="1"/>
  <c r="AS22" i="15"/>
  <c r="AU22" i="15" s="1"/>
  <c r="AV22" i="15" s="1"/>
  <c r="AX22" i="15" s="1"/>
  <c r="AF22" i="15" s="1"/>
  <c r="AQ22" i="15"/>
  <c r="AT22" i="15"/>
  <c r="AQ21" i="11"/>
  <c r="AT21" i="11"/>
  <c r="AU21" i="11" s="1"/>
  <c r="AV21" i="11" s="1"/>
  <c r="AS21" i="11"/>
  <c r="AX21" i="11"/>
  <c r="AF21" i="11" s="1"/>
  <c r="T28" i="14"/>
  <c r="AS12" i="13"/>
  <c r="AQ12" i="13"/>
  <c r="AT12" i="13" s="1"/>
  <c r="AU12" i="13" s="1"/>
  <c r="U29" i="13"/>
  <c r="V29" i="13"/>
  <c r="Y29" i="13"/>
  <c r="AS23" i="12"/>
  <c r="AQ23" i="12"/>
  <c r="AT23" i="12" s="1"/>
  <c r="T26" i="14"/>
  <c r="AQ14" i="13"/>
  <c r="AT14" i="13"/>
  <c r="AS14" i="13"/>
  <c r="V13" i="15"/>
  <c r="Y13" i="15"/>
  <c r="U26" i="13"/>
  <c r="V26" i="13" s="1"/>
  <c r="Y26" i="13" s="1"/>
  <c r="T36" i="12"/>
  <c r="AS20" i="11"/>
  <c r="AU20" i="11" s="1"/>
  <c r="AV20" i="11"/>
  <c r="AX20" i="11" s="1"/>
  <c r="AF20" i="11" s="1"/>
  <c r="AQ20" i="11"/>
  <c r="AT20" i="11"/>
  <c r="AS22" i="13"/>
  <c r="AQ22" i="13"/>
  <c r="AT22" i="13" s="1"/>
  <c r="AU22" i="13" s="1"/>
  <c r="AV22" i="13" s="1"/>
  <c r="AX22" i="13" s="1"/>
  <c r="AF22" i="13" s="1"/>
  <c r="AQ13" i="13"/>
  <c r="AT13" i="13" s="1"/>
  <c r="AS13" i="13"/>
  <c r="U35" i="11"/>
  <c r="V35" i="11"/>
  <c r="Y35" i="11"/>
  <c r="U22" i="11"/>
  <c r="AQ16" i="15"/>
  <c r="AT16" i="15"/>
  <c r="AS16" i="15"/>
  <c r="AU16" i="15"/>
  <c r="AV16" i="15" s="1"/>
  <c r="AX16" i="15" s="1"/>
  <c r="AF16" i="15" s="1"/>
  <c r="U34" i="15"/>
  <c r="U21" i="12"/>
  <c r="V21" i="12"/>
  <c r="Y21" i="12" s="1"/>
  <c r="U31" i="14"/>
  <c r="V31" i="14" s="1"/>
  <c r="Y31" i="14" s="1"/>
  <c r="AS17" i="14"/>
  <c r="AQ17" i="14"/>
  <c r="AT17" i="14" s="1"/>
  <c r="AU17" i="14" s="1"/>
  <c r="AV17" i="14" s="1"/>
  <c r="AX17" i="14" s="1"/>
  <c r="AF17" i="14" s="1"/>
  <c r="V16" i="15"/>
  <c r="Y16" i="15"/>
  <c r="U33" i="13"/>
  <c r="V33" i="13"/>
  <c r="Y33" i="13" s="1"/>
  <c r="AS18" i="11"/>
  <c r="AQ18" i="11"/>
  <c r="AT18" i="11"/>
  <c r="AU18" i="11" s="1"/>
  <c r="AV18" i="11" s="1"/>
  <c r="AX18" i="11" s="1"/>
  <c r="AF18" i="11" s="1"/>
  <c r="AQ17" i="15"/>
  <c r="AT17" i="15"/>
  <c r="AS17" i="15"/>
  <c r="U30" i="13"/>
  <c r="V30" i="13"/>
  <c r="Y30" i="13"/>
  <c r="V41" i="12"/>
  <c r="Y41" i="12" s="1"/>
  <c r="U41" i="12"/>
  <c r="U34" i="13"/>
  <c r="V34" i="13"/>
  <c r="Y34" i="13" s="1"/>
  <c r="U33" i="14"/>
  <c r="V33" i="14"/>
  <c r="Y33" i="14"/>
  <c r="T38" i="15"/>
  <c r="S24" i="14"/>
  <c r="T26" i="15"/>
  <c r="U26" i="15" s="1"/>
  <c r="V26" i="15" s="1"/>
  <c r="T34" i="12"/>
  <c r="U18" i="12"/>
  <c r="V18" i="12" s="1"/>
  <c r="Y18" i="12" s="1"/>
  <c r="T16" i="13"/>
  <c r="V25" i="12"/>
  <c r="Y25" i="12" s="1"/>
  <c r="U25" i="12"/>
  <c r="T32" i="14"/>
  <c r="V32" i="12"/>
  <c r="Y32" i="12" s="1"/>
  <c r="U32" i="12"/>
  <c r="T32" i="13"/>
  <c r="T38" i="12"/>
  <c r="U38" i="12" s="1"/>
  <c r="AQ22" i="14"/>
  <c r="AT22" i="14" s="1"/>
  <c r="AS22" i="14"/>
  <c r="U27" i="13"/>
  <c r="V27" i="13"/>
  <c r="Y27" i="13"/>
  <c r="U30" i="12"/>
  <c r="V30" i="12"/>
  <c r="Y30" i="12"/>
  <c r="U28" i="12"/>
  <c r="V28" i="12" s="1"/>
  <c r="Y28" i="12"/>
  <c r="U33" i="11"/>
  <c r="V33" i="11" s="1"/>
  <c r="Y33" i="11" s="1"/>
  <c r="U21" i="13"/>
  <c r="S33" i="11"/>
  <c r="T13" i="11"/>
  <c r="T17" i="13"/>
  <c r="AS13" i="12"/>
  <c r="AQ13" i="12"/>
  <c r="AT13" i="12"/>
  <c r="AU13" i="12" s="1"/>
  <c r="AV13" i="12" s="1"/>
  <c r="AX13" i="12" s="1"/>
  <c r="AF13" i="12"/>
  <c r="AS16" i="14"/>
  <c r="AX16" i="14"/>
  <c r="AF16" i="14"/>
  <c r="AQ16" i="14"/>
  <c r="AT16" i="14" s="1"/>
  <c r="AU16" i="14" s="1"/>
  <c r="AV16" i="14" s="1"/>
  <c r="AS15" i="14"/>
  <c r="AU15" i="14" s="1"/>
  <c r="AQ15" i="14"/>
  <c r="AT15" i="14"/>
  <c r="AV15" i="14"/>
  <c r="AX15" i="14"/>
  <c r="AF15" i="14"/>
  <c r="AU13" i="11"/>
  <c r="AV13" i="11" s="1"/>
  <c r="AX13" i="11" s="1"/>
  <c r="AF13" i="11" s="1"/>
  <c r="AS18" i="12"/>
  <c r="AQ18" i="12"/>
  <c r="AT18" i="12" s="1"/>
  <c r="T38" i="11"/>
  <c r="AS19" i="14"/>
  <c r="AQ19" i="14"/>
  <c r="AT19" i="14"/>
  <c r="P12" i="14"/>
  <c r="Q12" i="14" s="1"/>
  <c r="T41" i="13"/>
  <c r="S41" i="12"/>
  <c r="S19" i="11"/>
  <c r="AS21" i="13"/>
  <c r="AQ21" i="13"/>
  <c r="AT21" i="13" s="1"/>
  <c r="S34" i="13"/>
  <c r="T24" i="13"/>
  <c r="U24" i="13" s="1"/>
  <c r="V24" i="13" s="1"/>
  <c r="Y24" i="13" s="1"/>
  <c r="AQ14" i="11"/>
  <c r="AT14" i="11"/>
  <c r="AS14" i="11"/>
  <c r="AU14" i="11" s="1"/>
  <c r="AV14" i="11" s="1"/>
  <c r="AX14" i="11" s="1"/>
  <c r="AF14" i="11" s="1"/>
  <c r="T28" i="11"/>
  <c r="S33" i="14"/>
  <c r="S18" i="13"/>
  <c r="T24" i="14"/>
  <c r="S15" i="15"/>
  <c r="T32" i="15"/>
  <c r="S36" i="11"/>
  <c r="S31" i="15"/>
  <c r="T28" i="13"/>
  <c r="T17" i="12"/>
  <c r="T39" i="14"/>
  <c r="S25" i="12"/>
  <c r="T25" i="11"/>
  <c r="S29" i="11"/>
  <c r="T26" i="12"/>
  <c r="U26" i="12" s="1"/>
  <c r="S32" i="12"/>
  <c r="S22" i="15"/>
  <c r="T30" i="14"/>
  <c r="T20" i="12"/>
  <c r="AQ16" i="10"/>
  <c r="AT16" i="10" s="1"/>
  <c r="AS16" i="10"/>
  <c r="U18" i="9"/>
  <c r="V18" i="9" s="1"/>
  <c r="Y18" i="9"/>
  <c r="U27" i="10"/>
  <c r="V27" i="10" s="1"/>
  <c r="Y27" i="10" s="1"/>
  <c r="U34" i="8"/>
  <c r="V34" i="8" s="1"/>
  <c r="Y34" i="8" s="1"/>
  <c r="AS21" i="8"/>
  <c r="AQ21" i="8"/>
  <c r="AT21" i="8" s="1"/>
  <c r="AU21" i="8" s="1"/>
  <c r="AV21" i="8" s="1"/>
  <c r="AX21" i="8" s="1"/>
  <c r="AF21" i="8" s="1"/>
  <c r="U36" i="8"/>
  <c r="V36" i="8"/>
  <c r="Y36" i="8" s="1"/>
  <c r="U22" i="10"/>
  <c r="V22" i="10"/>
  <c r="Y22" i="10" s="1"/>
  <c r="AQ17" i="10"/>
  <c r="AT17" i="10"/>
  <c r="AS17" i="10"/>
  <c r="U14" i="8"/>
  <c r="V14" i="8" s="1"/>
  <c r="Y14" i="8" s="1"/>
  <c r="AS12" i="9"/>
  <c r="AQ12" i="9"/>
  <c r="AT12" i="9"/>
  <c r="AU12" i="9" s="1"/>
  <c r="AV12" i="9" s="1"/>
  <c r="AX12" i="9" s="1"/>
  <c r="AF12" i="9" s="1"/>
  <c r="AF112" i="9" s="1"/>
  <c r="U21" i="10"/>
  <c r="V21" i="10" s="1"/>
  <c r="Y21" i="10" s="1"/>
  <c r="U35" i="10"/>
  <c r="V35" i="10"/>
  <c r="Y35" i="10" s="1"/>
  <c r="U17" i="9"/>
  <c r="V17" i="9" s="1"/>
  <c r="Y17" i="9" s="1"/>
  <c r="V26" i="8"/>
  <c r="Y26" i="8" s="1"/>
  <c r="U41" i="10"/>
  <c r="V41" i="10" s="1"/>
  <c r="Y41" i="10" s="1"/>
  <c r="U37" i="10"/>
  <c r="V37" i="10"/>
  <c r="Y37" i="10" s="1"/>
  <c r="T15" i="8"/>
  <c r="AQ18" i="10"/>
  <c r="AT18" i="10" s="1"/>
  <c r="AU18" i="10" s="1"/>
  <c r="AV18" i="10" s="1"/>
  <c r="AX18" i="10" s="1"/>
  <c r="AF18" i="10" s="1"/>
  <c r="AS18" i="10"/>
  <c r="AS17" i="9"/>
  <c r="AQ17" i="9"/>
  <c r="AT17" i="9"/>
  <c r="AU17" i="9" s="1"/>
  <c r="AV17" i="9" s="1"/>
  <c r="AX17" i="9" s="1"/>
  <c r="AF17" i="9" s="1"/>
  <c r="U25" i="10"/>
  <c r="V25" i="10"/>
  <c r="Y25" i="10"/>
  <c r="U35" i="8"/>
  <c r="V35" i="8"/>
  <c r="Y35" i="8" s="1"/>
  <c r="U19" i="8"/>
  <c r="V19" i="8"/>
  <c r="Y19" i="8" s="1"/>
  <c r="S36" i="8"/>
  <c r="AQ12" i="10"/>
  <c r="AT12" i="10"/>
  <c r="AS12" i="10"/>
  <c r="AU12" i="10"/>
  <c r="AV12" i="10" s="1"/>
  <c r="AX12" i="10"/>
  <c r="AF12" i="10" s="1"/>
  <c r="AF112" i="10" s="1"/>
  <c r="T36" i="9"/>
  <c r="AQ23" i="9"/>
  <c r="AT23" i="9" s="1"/>
  <c r="AS23" i="9"/>
  <c r="AU23" i="9" s="1"/>
  <c r="AV23" i="9" s="1"/>
  <c r="AX23" i="9" s="1"/>
  <c r="AF23" i="9" s="1"/>
  <c r="AU16" i="8"/>
  <c r="AV16" i="8"/>
  <c r="AX16" i="8"/>
  <c r="AF16" i="8" s="1"/>
  <c r="T13" i="8"/>
  <c r="T41" i="8"/>
  <c r="T24" i="8"/>
  <c r="T36" i="10"/>
  <c r="U30" i="9"/>
  <c r="V30" i="9"/>
  <c r="Y30" i="9"/>
  <c r="T29" i="10"/>
  <c r="U33" i="8"/>
  <c r="V33" i="8" s="1"/>
  <c r="Y33" i="8" s="1"/>
  <c r="AQ22" i="8"/>
  <c r="AT22" i="8" s="1"/>
  <c r="AS22" i="8"/>
  <c r="AS19" i="9"/>
  <c r="AQ19" i="9"/>
  <c r="AT19" i="9" s="1"/>
  <c r="AU19" i="9" s="1"/>
  <c r="AV19" i="9" s="1"/>
  <c r="AX19" i="9" s="1"/>
  <c r="AF19" i="9" s="1"/>
  <c r="AQ22" i="9"/>
  <c r="AT22" i="9" s="1"/>
  <c r="AS22" i="9"/>
  <c r="AU22" i="9" s="1"/>
  <c r="AV22" i="9" s="1"/>
  <c r="AX22" i="9" s="1"/>
  <c r="AF22" i="9" s="1"/>
  <c r="T31" i="8"/>
  <c r="V17" i="8"/>
  <c r="Y17" i="8" s="1"/>
  <c r="U17" i="8"/>
  <c r="T33" i="9"/>
  <c r="T39" i="8"/>
  <c r="S24" i="9"/>
  <c r="U16" i="9"/>
  <c r="T25" i="9"/>
  <c r="U16" i="10"/>
  <c r="V16" i="10" s="1"/>
  <c r="Y16" i="10" s="1"/>
  <c r="U37" i="9"/>
  <c r="V37" i="9"/>
  <c r="Y37" i="9" s="1"/>
  <c r="U34" i="10"/>
  <c r="V34" i="10" s="1"/>
  <c r="Y34" i="10"/>
  <c r="AQ14" i="9"/>
  <c r="AT14" i="9" s="1"/>
  <c r="AS14" i="9"/>
  <c r="U25" i="8"/>
  <c r="V25" i="8"/>
  <c r="Y25" i="8" s="1"/>
  <c r="U35" i="9"/>
  <c r="V35" i="9"/>
  <c r="Y35" i="9" s="1"/>
  <c r="T39" i="10"/>
  <c r="U29" i="8"/>
  <c r="V29" i="8"/>
  <c r="Y29" i="8"/>
  <c r="S35" i="9"/>
  <c r="T17" i="10"/>
  <c r="T15" i="10"/>
  <c r="AS15" i="9"/>
  <c r="AT15" i="9"/>
  <c r="AS13" i="9"/>
  <c r="AQ13" i="9"/>
  <c r="AT13" i="9" s="1"/>
  <c r="AU13" i="9" s="1"/>
  <c r="AV13" i="9" s="1"/>
  <c r="AX13" i="9" s="1"/>
  <c r="AF13" i="9" s="1"/>
  <c r="T26" i="9"/>
  <c r="U26" i="9" s="1"/>
  <c r="U28" i="10"/>
  <c r="V28" i="10" s="1"/>
  <c r="Y28" i="10" s="1"/>
  <c r="AS13" i="10"/>
  <c r="AU13" i="10"/>
  <c r="AV13" i="10"/>
  <c r="AX13" i="10" s="1"/>
  <c r="AF13" i="10" s="1"/>
  <c r="AQ13" i="10"/>
  <c r="AT13" i="10" s="1"/>
  <c r="AU15" i="8"/>
  <c r="AV15" i="8" s="1"/>
  <c r="AX15" i="8"/>
  <c r="AF15" i="8"/>
  <c r="S22" i="10"/>
  <c r="AS19" i="10"/>
  <c r="AU19" i="10" s="1"/>
  <c r="AV19" i="10" s="1"/>
  <c r="AX19" i="10" s="1"/>
  <c r="AF19" i="10" s="1"/>
  <c r="AQ19" i="10"/>
  <c r="AT19" i="10"/>
  <c r="S14" i="9"/>
  <c r="S25" i="10"/>
  <c r="T23" i="9"/>
  <c r="AQ19" i="8"/>
  <c r="AT19" i="8" s="1"/>
  <c r="AU19" i="8" s="1"/>
  <c r="AV19" i="8" s="1"/>
  <c r="AX19" i="8" s="1"/>
  <c r="AF19" i="8" s="1"/>
  <c r="AS19" i="8"/>
  <c r="V41" i="9"/>
  <c r="Y41" i="9" s="1"/>
  <c r="AS20" i="8"/>
  <c r="AU20" i="8" s="1"/>
  <c r="AV20" i="8" s="1"/>
  <c r="AX20" i="8" s="1"/>
  <c r="AF20" i="8" s="1"/>
  <c r="AT20" i="8"/>
  <c r="AU18" i="9"/>
  <c r="AV18" i="9"/>
  <c r="AX18" i="9" s="1"/>
  <c r="AF18" i="9" s="1"/>
  <c r="T20" i="8"/>
  <c r="T33" i="10"/>
  <c r="V27" i="9"/>
  <c r="Y27" i="9" s="1"/>
  <c r="U20" i="10"/>
  <c r="V20" i="10" s="1"/>
  <c r="Y20" i="10"/>
  <c r="U18" i="10"/>
  <c r="V18" i="10" s="1"/>
  <c r="Y18" i="10" s="1"/>
  <c r="U38" i="10"/>
  <c r="V38" i="10" s="1"/>
  <c r="Y38" i="10" s="1"/>
  <c r="V24" i="9"/>
  <c r="Y24" i="9" s="1"/>
  <c r="U26" i="10"/>
  <c r="V26" i="10" s="1"/>
  <c r="Y26" i="10" s="1"/>
  <c r="T15" i="9"/>
  <c r="U15" i="9" s="1"/>
  <c r="U28" i="8"/>
  <c r="V28" i="8"/>
  <c r="Y28" i="8" s="1"/>
  <c r="U19" i="10"/>
  <c r="V19" i="10"/>
  <c r="Y19" i="10"/>
  <c r="AS21" i="10"/>
  <c r="AQ21" i="10"/>
  <c r="AT21" i="10"/>
  <c r="U21" i="8"/>
  <c r="V21" i="8" s="1"/>
  <c r="Y21" i="8" s="1"/>
  <c r="U14" i="9"/>
  <c r="V14" i="9" s="1"/>
  <c r="Y14" i="9"/>
  <c r="U37" i="8"/>
  <c r="V37" i="8"/>
  <c r="Y37" i="8" s="1"/>
  <c r="AQ15" i="10"/>
  <c r="AT15" i="10" s="1"/>
  <c r="AU15" i="10" s="1"/>
  <c r="AV15" i="10" s="1"/>
  <c r="AX15" i="10" s="1"/>
  <c r="AF15" i="10" s="1"/>
  <c r="AS15" i="10"/>
  <c r="AQ13" i="8"/>
  <c r="AT13" i="8" s="1"/>
  <c r="AU13" i="8" s="1"/>
  <c r="AV13" i="8" s="1"/>
  <c r="AX13" i="8" s="1"/>
  <c r="AF13" i="8" s="1"/>
  <c r="T23" i="10"/>
  <c r="U23" i="10" s="1"/>
  <c r="V23" i="10" s="1"/>
  <c r="Y23" i="10" s="1"/>
  <c r="AS20" i="9"/>
  <c r="AQ20" i="9"/>
  <c r="AT20" i="9" s="1"/>
  <c r="S14" i="8"/>
  <c r="AS22" i="10"/>
  <c r="AQ22" i="10"/>
  <c r="AT22" i="10"/>
  <c r="T28" i="9"/>
  <c r="S27" i="9"/>
  <c r="AS14" i="8"/>
  <c r="AU14" i="8" s="1"/>
  <c r="AV14" i="8" s="1"/>
  <c r="AX14" i="8" s="1"/>
  <c r="AF14" i="8" s="1"/>
  <c r="AQ14" i="8"/>
  <c r="AT14" i="8" s="1"/>
  <c r="S20" i="10"/>
  <c r="T29" i="9"/>
  <c r="S30" i="9"/>
  <c r="S18" i="10"/>
  <c r="AQ12" i="7"/>
  <c r="AT12" i="7" s="1"/>
  <c r="AS12" i="7"/>
  <c r="AS23" i="7"/>
  <c r="AQ23" i="7"/>
  <c r="AT23" i="7" s="1"/>
  <c r="S17" i="7"/>
  <c r="U36" i="7"/>
  <c r="V36" i="7"/>
  <c r="Y36" i="7" s="1"/>
  <c r="U15" i="7"/>
  <c r="V15" i="7"/>
  <c r="Y15" i="7" s="1"/>
  <c r="U20" i="7"/>
  <c r="AU23" i="7"/>
  <c r="AV23" i="7"/>
  <c r="AX23" i="7" s="1"/>
  <c r="AF23" i="7" s="1"/>
  <c r="T39" i="7"/>
  <c r="AQ17" i="7"/>
  <c r="AT17" i="7" s="1"/>
  <c r="AU17" i="7" s="1"/>
  <c r="AS17" i="7"/>
  <c r="AV17" i="7"/>
  <c r="AX17" i="7"/>
  <c r="AF17" i="7"/>
  <c r="T17" i="7"/>
  <c r="T30" i="7"/>
  <c r="U34" i="7"/>
  <c r="V34" i="7"/>
  <c r="Y34" i="7"/>
  <c r="AS20" i="7"/>
  <c r="AQ20" i="7"/>
  <c r="AT20" i="7"/>
  <c r="AS19" i="7"/>
  <c r="AQ19" i="7"/>
  <c r="AT19" i="7"/>
  <c r="AU19" i="7" s="1"/>
  <c r="AV19" i="7" s="1"/>
  <c r="AX19" i="7" s="1"/>
  <c r="AF19" i="7" s="1"/>
  <c r="S14" i="7"/>
  <c r="T22" i="7"/>
  <c r="S29" i="7"/>
  <c r="AQ15" i="7"/>
  <c r="AT15" i="7" s="1"/>
  <c r="AU15" i="7" s="1"/>
  <c r="AV15" i="7" s="1"/>
  <c r="AX15" i="7" s="1"/>
  <c r="AF15" i="7" s="1"/>
  <c r="AS15" i="7"/>
  <c r="AS22" i="7"/>
  <c r="AQ22" i="7"/>
  <c r="AT22" i="7" s="1"/>
  <c r="U40" i="7"/>
  <c r="V40" i="7"/>
  <c r="Y40" i="7"/>
  <c r="T31" i="7"/>
  <c r="AQ16" i="7"/>
  <c r="AT16" i="7"/>
  <c r="AS16" i="7"/>
  <c r="S38" i="7"/>
  <c r="T21" i="7"/>
  <c r="S32" i="7"/>
  <c r="AS21" i="7"/>
  <c r="AQ21" i="7"/>
  <c r="AT21" i="7" s="1"/>
  <c r="AS13" i="7"/>
  <c r="AQ13" i="7"/>
  <c r="AT13" i="7"/>
  <c r="AU13" i="7" s="1"/>
  <c r="AV13" i="7" s="1"/>
  <c r="AX13" i="7" s="1"/>
  <c r="AF13" i="7" s="1"/>
  <c r="AS14" i="7"/>
  <c r="AQ14" i="7"/>
  <c r="AT14" i="7"/>
  <c r="AU14" i="7" s="1"/>
  <c r="AV14" i="7" s="1"/>
  <c r="AX14" i="7" s="1"/>
  <c r="AF14" i="7" s="1"/>
  <c r="S24" i="7"/>
  <c r="T37" i="7"/>
  <c r="U37" i="7" s="1"/>
  <c r="U14" i="7"/>
  <c r="V14" i="7" s="1"/>
  <c r="Y14" i="7" s="1"/>
  <c r="T16" i="7"/>
  <c r="U38" i="7"/>
  <c r="V38" i="7" s="1"/>
  <c r="Y38" i="7" s="1"/>
  <c r="U32" i="7"/>
  <c r="V32" i="7" s="1"/>
  <c r="Y32" i="7" s="1"/>
  <c r="U41" i="7"/>
  <c r="V41" i="7"/>
  <c r="Y41" i="7"/>
  <c r="S34" i="7"/>
  <c r="AQ18" i="7"/>
  <c r="AT18" i="7"/>
  <c r="AS18" i="7"/>
  <c r="AU18" i="7" s="1"/>
  <c r="AV18" i="7" s="1"/>
  <c r="AX18" i="7" s="1"/>
  <c r="AF18" i="7" s="1"/>
  <c r="T33" i="7"/>
  <c r="T25" i="7"/>
  <c r="T24" i="7"/>
  <c r="S15" i="7"/>
  <c r="T23" i="7"/>
  <c r="S35" i="6"/>
  <c r="AT18" i="6"/>
  <c r="AS18" i="6"/>
  <c r="AU18" i="6"/>
  <c r="AV18" i="6"/>
  <c r="AX18" i="6" s="1"/>
  <c r="AF18" i="6" s="1"/>
  <c r="AQ17" i="6"/>
  <c r="AT17" i="6" s="1"/>
  <c r="AS17" i="6"/>
  <c r="AU17" i="6" s="1"/>
  <c r="AV17" i="6" s="1"/>
  <c r="AX17" i="6" s="1"/>
  <c r="AQ12" i="6"/>
  <c r="AT12" i="6"/>
  <c r="AS12" i="6"/>
  <c r="AU12" i="6"/>
  <c r="AV12" i="6" s="1"/>
  <c r="AX12" i="6" s="1"/>
  <c r="AF12" i="6" s="1"/>
  <c r="AF112" i="6" s="1"/>
  <c r="AS13" i="6"/>
  <c r="AU13" i="6" s="1"/>
  <c r="AV13" i="6" s="1"/>
  <c r="AX13" i="6" s="1"/>
  <c r="AF13" i="6" s="1"/>
  <c r="AQ13" i="6"/>
  <c r="AT13" i="6"/>
  <c r="AS19" i="6"/>
  <c r="AQ19" i="6"/>
  <c r="AT19" i="6" s="1"/>
  <c r="AU19" i="6" s="1"/>
  <c r="AV19" i="6" s="1"/>
  <c r="AX19" i="6" s="1"/>
  <c r="AF19" i="6" s="1"/>
  <c r="T30" i="6"/>
  <c r="T38" i="6"/>
  <c r="V38" i="6" s="1"/>
  <c r="Y38" i="6" s="1"/>
  <c r="AS14" i="6"/>
  <c r="AU14" i="6" s="1"/>
  <c r="AV14" i="6" s="1"/>
  <c r="AX14" i="6"/>
  <c r="AF14" i="6" s="1"/>
  <c r="AQ14" i="6"/>
  <c r="AT14" i="6" s="1"/>
  <c r="S22" i="6"/>
  <c r="S31" i="6"/>
  <c r="T28" i="6"/>
  <c r="AS22" i="6"/>
  <c r="AQ22" i="6"/>
  <c r="AT22" i="6" s="1"/>
  <c r="AU22" i="6" s="1"/>
  <c r="AV22" i="6" s="1"/>
  <c r="AX22" i="6" s="1"/>
  <c r="AF22" i="6" s="1"/>
  <c r="AS20" i="6"/>
  <c r="AQ20" i="6"/>
  <c r="AT20" i="6"/>
  <c r="AU20" i="6" s="1"/>
  <c r="AV20" i="6" s="1"/>
  <c r="AX20" i="6" s="1"/>
  <c r="AF20" i="6" s="1"/>
  <c r="T20" i="6"/>
  <c r="R14" i="6"/>
  <c r="Q14" i="6"/>
  <c r="T14" i="6" s="1"/>
  <c r="T27" i="6"/>
  <c r="T18" i="6"/>
  <c r="AQ15" i="6"/>
  <c r="AT15" i="6"/>
  <c r="AS15" i="6"/>
  <c r="U21" i="6"/>
  <c r="V21" i="6"/>
  <c r="Y21" i="6" s="1"/>
  <c r="U32" i="6"/>
  <c r="V32" i="6"/>
  <c r="Y32" i="6" s="1"/>
  <c r="U19" i="6"/>
  <c r="V19" i="6" s="1"/>
  <c r="Y19" i="6" s="1"/>
  <c r="U16" i="6"/>
  <c r="V16" i="6" s="1"/>
  <c r="Y16" i="6" s="1"/>
  <c r="U22" i="6"/>
  <c r="V22" i="6"/>
  <c r="Y22" i="6"/>
  <c r="T29" i="6"/>
  <c r="U31" i="6"/>
  <c r="V31" i="6"/>
  <c r="Y31" i="6" s="1"/>
  <c r="T24" i="6"/>
  <c r="AS21" i="6"/>
  <c r="AQ21" i="6"/>
  <c r="AT21" i="6"/>
  <c r="AU21" i="6" s="1"/>
  <c r="AV21" i="6" s="1"/>
  <c r="AX21" i="6" s="1"/>
  <c r="AF21" i="6"/>
  <c r="S21" i="6"/>
  <c r="T23" i="6"/>
  <c r="S32" i="6"/>
  <c r="T40" i="6"/>
  <c r="T35" i="6"/>
  <c r="V36" i="6"/>
  <c r="Y36" i="6" s="1"/>
  <c r="U36" i="6"/>
  <c r="R16" i="5"/>
  <c r="Q16" i="5"/>
  <c r="T16" i="5"/>
  <c r="R18" i="5"/>
  <c r="Q18" i="5"/>
  <c r="T18" i="5" s="1"/>
  <c r="R26" i="5"/>
  <c r="Q26" i="5"/>
  <c r="Q27" i="5"/>
  <c r="R27" i="5"/>
  <c r="Q14" i="5"/>
  <c r="S14" i="5" s="1"/>
  <c r="R14" i="5"/>
  <c r="R21" i="5"/>
  <c r="S21" i="5" s="1"/>
  <c r="Q21" i="5"/>
  <c r="R15" i="5"/>
  <c r="Q15" i="5"/>
  <c r="T15" i="5"/>
  <c r="U15" i="5" s="1"/>
  <c r="Q17" i="5"/>
  <c r="T17" i="5"/>
  <c r="R17" i="5"/>
  <c r="R31" i="5"/>
  <c r="Q31" i="5"/>
  <c r="Q35" i="5"/>
  <c r="T35" i="5"/>
  <c r="U35" i="5" s="1"/>
  <c r="V35" i="5" s="1"/>
  <c r="Y35" i="5" s="1"/>
  <c r="R35" i="5"/>
  <c r="AP20" i="5"/>
  <c r="AQ20" i="5" s="1"/>
  <c r="AT20" i="5" s="1"/>
  <c r="AR20" i="5"/>
  <c r="Q30" i="5"/>
  <c r="R30" i="5"/>
  <c r="AR15" i="5"/>
  <c r="AP15" i="5"/>
  <c r="AQ15" i="5" s="1"/>
  <c r="AT15" i="5" s="1"/>
  <c r="AR19" i="5"/>
  <c r="AP19" i="5"/>
  <c r="R39" i="5"/>
  <c r="Q39" i="5"/>
  <c r="AP17" i="5"/>
  <c r="AR17" i="5"/>
  <c r="T40" i="5"/>
  <c r="Q13" i="5"/>
  <c r="S13" i="5" s="1"/>
  <c r="R13" i="5"/>
  <c r="AR18" i="5"/>
  <c r="AU18" i="5" s="1"/>
  <c r="AV18" i="5" s="1"/>
  <c r="AX18" i="5" s="1"/>
  <c r="AF18" i="5" s="1"/>
  <c r="AP18" i="5"/>
  <c r="AS18" i="5" s="1"/>
  <c r="Q38" i="5"/>
  <c r="R38" i="5"/>
  <c r="AR22" i="5"/>
  <c r="AP22" i="5"/>
  <c r="AR21" i="5"/>
  <c r="AP21" i="5"/>
  <c r="R36" i="5"/>
  <c r="Q36" i="5"/>
  <c r="T36" i="5" s="1"/>
  <c r="R34" i="5"/>
  <c r="Q34" i="5"/>
  <c r="S34" i="5"/>
  <c r="R28" i="5"/>
  <c r="Q28" i="5"/>
  <c r="S28" i="5" s="1"/>
  <c r="AR12" i="5"/>
  <c r="AP12" i="5"/>
  <c r="AQ12" i="5" s="1"/>
  <c r="AT12" i="5" s="1"/>
  <c r="AP14" i="5"/>
  <c r="AR14" i="5"/>
  <c r="T29" i="5"/>
  <c r="U29" i="5" s="1"/>
  <c r="AR16" i="5"/>
  <c r="AP16" i="5"/>
  <c r="AQ16" i="5" s="1"/>
  <c r="AT16" i="5" s="1"/>
  <c r="AU16" i="5" s="1"/>
  <c r="AV16" i="5" s="1"/>
  <c r="AX16" i="5" s="1"/>
  <c r="AF16" i="5" s="1"/>
  <c r="V16" i="8"/>
  <c r="Y16" i="8"/>
  <c r="AU17" i="15"/>
  <c r="AV17" i="15" s="1"/>
  <c r="AX17" i="15" s="1"/>
  <c r="AF17" i="15" s="1"/>
  <c r="AU14" i="13"/>
  <c r="AV14" i="13"/>
  <c r="AX14" i="13" s="1"/>
  <c r="AF14" i="13" s="1"/>
  <c r="AU23" i="14"/>
  <c r="AV23" i="14"/>
  <c r="AX23" i="14" s="1"/>
  <c r="AF23" i="14" s="1"/>
  <c r="AU20" i="7"/>
  <c r="AV20" i="7"/>
  <c r="AX20" i="7" s="1"/>
  <c r="AF20" i="7" s="1"/>
  <c r="S31" i="5"/>
  <c r="AU15" i="6"/>
  <c r="AV15" i="6"/>
  <c r="AX15" i="6"/>
  <c r="AF15" i="6" s="1"/>
  <c r="AF17" i="6"/>
  <c r="AU22" i="8"/>
  <c r="AV22" i="8"/>
  <c r="AX22" i="8" s="1"/>
  <c r="AF22" i="8" s="1"/>
  <c r="AU17" i="10"/>
  <c r="AV17" i="10"/>
  <c r="AX17" i="10" s="1"/>
  <c r="AF17" i="10"/>
  <c r="AU22" i="12"/>
  <c r="AV22" i="12"/>
  <c r="AX22" i="12" s="1"/>
  <c r="AF22" i="12" s="1"/>
  <c r="AU22" i="10"/>
  <c r="AV22" i="10" s="1"/>
  <c r="AX22" i="10" s="1"/>
  <c r="AF22" i="10"/>
  <c r="AU17" i="12"/>
  <c r="AV17" i="12" s="1"/>
  <c r="AX17" i="12" s="1"/>
  <c r="AF17" i="12" s="1"/>
  <c r="U14" i="13"/>
  <c r="V14" i="13"/>
  <c r="Y14" i="13" s="1"/>
  <c r="S38" i="5"/>
  <c r="AU21" i="7"/>
  <c r="AV21" i="7" s="1"/>
  <c r="AX21" i="7"/>
  <c r="AF21" i="7"/>
  <c r="AV12" i="13"/>
  <c r="AX12" i="13" s="1"/>
  <c r="AF12" i="13"/>
  <c r="AF112" i="13" s="1"/>
  <c r="AU22" i="14"/>
  <c r="AV22" i="14"/>
  <c r="AX22" i="14" s="1"/>
  <c r="AF22" i="14" s="1"/>
  <c r="AU13" i="14"/>
  <c r="AV13" i="14" s="1"/>
  <c r="AX13" i="14" s="1"/>
  <c r="AF13" i="14" s="1"/>
  <c r="S39" i="5"/>
  <c r="S27" i="5"/>
  <c r="S26" i="5"/>
  <c r="Y26" i="15"/>
  <c r="U31" i="11"/>
  <c r="V31" i="11"/>
  <c r="Y31" i="11"/>
  <c r="U24" i="14"/>
  <c r="V24" i="14"/>
  <c r="Y24" i="14" s="1"/>
  <c r="U32" i="14"/>
  <c r="U26" i="14"/>
  <c r="V26" i="14"/>
  <c r="Y26" i="14"/>
  <c r="U15" i="12"/>
  <c r="V15" i="12"/>
  <c r="Y15" i="12" s="1"/>
  <c r="U39" i="13"/>
  <c r="V39" i="13" s="1"/>
  <c r="Y39" i="13" s="1"/>
  <c r="U14" i="15"/>
  <c r="V14" i="15"/>
  <c r="Y14" i="15" s="1"/>
  <c r="U36" i="12"/>
  <c r="U13" i="13"/>
  <c r="V13" i="13"/>
  <c r="Y13" i="13" s="1"/>
  <c r="U41" i="13"/>
  <c r="V41" i="13"/>
  <c r="Y41" i="13"/>
  <c r="U23" i="11"/>
  <c r="V23" i="11"/>
  <c r="Y23" i="11" s="1"/>
  <c r="U37" i="13"/>
  <c r="V37" i="13"/>
  <c r="Y37" i="13" s="1"/>
  <c r="AQ20" i="13"/>
  <c r="AT20" i="13"/>
  <c r="AS20" i="13"/>
  <c r="AU20" i="13" s="1"/>
  <c r="AV20" i="13" s="1"/>
  <c r="AX20" i="13" s="1"/>
  <c r="U14" i="12"/>
  <c r="U38" i="15"/>
  <c r="V38" i="15"/>
  <c r="Y38" i="15"/>
  <c r="U30" i="15"/>
  <c r="V30" i="15" s="1"/>
  <c r="Y30" i="15" s="1"/>
  <c r="U20" i="12"/>
  <c r="V20" i="12"/>
  <c r="Y20" i="12" s="1"/>
  <c r="U25" i="11"/>
  <c r="V25" i="11"/>
  <c r="Y25" i="11" s="1"/>
  <c r="R12" i="14"/>
  <c r="U40" i="14"/>
  <c r="V32" i="13"/>
  <c r="Y32" i="13" s="1"/>
  <c r="U32" i="13"/>
  <c r="U23" i="12"/>
  <c r="V23" i="12" s="1"/>
  <c r="Y23" i="12" s="1"/>
  <c r="U17" i="12"/>
  <c r="V17" i="12" s="1"/>
  <c r="Y17" i="12" s="1"/>
  <c r="U38" i="11"/>
  <c r="V38" i="11"/>
  <c r="Y38" i="11"/>
  <c r="U16" i="13"/>
  <c r="V16" i="13" s="1"/>
  <c r="Y16" i="13" s="1"/>
  <c r="U28" i="14"/>
  <c r="V28" i="14"/>
  <c r="Y28" i="14" s="1"/>
  <c r="U23" i="14"/>
  <c r="V23" i="14" s="1"/>
  <c r="Y23" i="14" s="1"/>
  <c r="U24" i="12"/>
  <c r="U34" i="14"/>
  <c r="V34" i="14" s="1"/>
  <c r="Y34" i="14" s="1"/>
  <c r="U32" i="15"/>
  <c r="V32" i="15"/>
  <c r="Y32" i="15" s="1"/>
  <c r="U30" i="14"/>
  <c r="V30" i="14" s="1"/>
  <c r="Y30" i="14" s="1"/>
  <c r="U39" i="14"/>
  <c r="V39" i="14" s="1"/>
  <c r="Y39" i="14" s="1"/>
  <c r="U17" i="13"/>
  <c r="V17" i="13"/>
  <c r="Y17" i="13"/>
  <c r="U34" i="12"/>
  <c r="V34" i="12"/>
  <c r="Y34" i="12" s="1"/>
  <c r="U36" i="13"/>
  <c r="V36" i="13"/>
  <c r="Y36" i="13"/>
  <c r="U40" i="15"/>
  <c r="V40" i="15" s="1"/>
  <c r="Y40" i="15"/>
  <c r="U18" i="11"/>
  <c r="V18" i="11" s="1"/>
  <c r="Y18" i="11" s="1"/>
  <c r="U31" i="8"/>
  <c r="V31" i="8" s="1"/>
  <c r="Y31" i="8" s="1"/>
  <c r="U15" i="10"/>
  <c r="V15" i="10" s="1"/>
  <c r="Y15" i="10" s="1"/>
  <c r="V26" i="9"/>
  <c r="Y26" i="9"/>
  <c r="U39" i="8"/>
  <c r="V39" i="8" s="1"/>
  <c r="Y39" i="8" s="1"/>
  <c r="U41" i="8"/>
  <c r="V41" i="8"/>
  <c r="Y41" i="8"/>
  <c r="U36" i="9"/>
  <c r="V36" i="9" s="1"/>
  <c r="Y36" i="9" s="1"/>
  <c r="U39" i="10"/>
  <c r="V39" i="10" s="1"/>
  <c r="Y39" i="10"/>
  <c r="U24" i="8"/>
  <c r="V24" i="8" s="1"/>
  <c r="Y24" i="8" s="1"/>
  <c r="U20" i="8"/>
  <c r="V20" i="8" s="1"/>
  <c r="Y20" i="8" s="1"/>
  <c r="V23" i="9"/>
  <c r="Y23" i="9" s="1"/>
  <c r="U23" i="9"/>
  <c r="U25" i="9"/>
  <c r="V25" i="9" s="1"/>
  <c r="Y25" i="9" s="1"/>
  <c r="U33" i="9"/>
  <c r="V33" i="9"/>
  <c r="Y33" i="9"/>
  <c r="V33" i="10"/>
  <c r="Y33" i="10" s="1"/>
  <c r="U33" i="10"/>
  <c r="U17" i="10"/>
  <c r="V17" i="10" s="1"/>
  <c r="Y17" i="10" s="1"/>
  <c r="U28" i="9"/>
  <c r="V28" i="9" s="1"/>
  <c r="Y28" i="9" s="1"/>
  <c r="U29" i="9"/>
  <c r="V29" i="9" s="1"/>
  <c r="Y29" i="9" s="1"/>
  <c r="U36" i="10"/>
  <c r="V36" i="10"/>
  <c r="Y36" i="10" s="1"/>
  <c r="U24" i="7"/>
  <c r="V24" i="7" s="1"/>
  <c r="Y24" i="7" s="1"/>
  <c r="V37" i="7"/>
  <c r="Y37" i="7"/>
  <c r="U25" i="7"/>
  <c r="V25" i="7"/>
  <c r="Y25" i="7"/>
  <c r="U31" i="7"/>
  <c r="U22" i="7"/>
  <c r="V22" i="7" s="1"/>
  <c r="Y22" i="7" s="1"/>
  <c r="U30" i="7"/>
  <c r="V30" i="7" s="1"/>
  <c r="Y30" i="7" s="1"/>
  <c r="U17" i="7"/>
  <c r="V17" i="7"/>
  <c r="Y17" i="7"/>
  <c r="U16" i="7"/>
  <c r="V16" i="7"/>
  <c r="Y16" i="7"/>
  <c r="U21" i="7"/>
  <c r="V21" i="7" s="1"/>
  <c r="Y21" i="7" s="1"/>
  <c r="U23" i="7"/>
  <c r="V23" i="7" s="1"/>
  <c r="Y23" i="7" s="1"/>
  <c r="U39" i="7"/>
  <c r="V39" i="7"/>
  <c r="Y39" i="7"/>
  <c r="U20" i="6"/>
  <c r="V20" i="6"/>
  <c r="Y20" i="6" s="1"/>
  <c r="U30" i="6"/>
  <c r="V30" i="6"/>
  <c r="Y30" i="6"/>
  <c r="U29" i="6"/>
  <c r="V29" i="6"/>
  <c r="Y29" i="6" s="1"/>
  <c r="U27" i="6"/>
  <c r="U23" i="6"/>
  <c r="V23" i="6" s="1"/>
  <c r="Y23" i="6" s="1"/>
  <c r="U40" i="6"/>
  <c r="U24" i="6"/>
  <c r="V24" i="6" s="1"/>
  <c r="Y24" i="6" s="1"/>
  <c r="U38" i="6"/>
  <c r="AS12" i="5"/>
  <c r="AU12" i="5" s="1"/>
  <c r="AV12" i="5" s="1"/>
  <c r="AX12" i="5" s="1"/>
  <c r="AF12" i="5" s="1"/>
  <c r="AF112" i="5" s="1"/>
  <c r="T21" i="5"/>
  <c r="S15" i="5"/>
  <c r="T26" i="5"/>
  <c r="AQ17" i="5"/>
  <c r="AT17" i="5" s="1"/>
  <c r="AS17" i="5"/>
  <c r="AS16" i="5"/>
  <c r="T34" i="5"/>
  <c r="T13" i="5"/>
  <c r="U13" i="5" s="1"/>
  <c r="T39" i="5"/>
  <c r="AS20" i="5"/>
  <c r="T31" i="5"/>
  <c r="U31" i="5" s="1"/>
  <c r="V31" i="5" s="1"/>
  <c r="Y31" i="5" s="1"/>
  <c r="T14" i="5"/>
  <c r="S18" i="5"/>
  <c r="AS15" i="5"/>
  <c r="AU15" i="5" s="1"/>
  <c r="AV15" i="5" s="1"/>
  <c r="AX15" i="5" s="1"/>
  <c r="AF15" i="5" s="1"/>
  <c r="V29" i="5"/>
  <c r="Y29" i="5"/>
  <c r="AQ22" i="5"/>
  <c r="AT22" i="5"/>
  <c r="AU22" i="5"/>
  <c r="AV22" i="5" s="1"/>
  <c r="AX22" i="5" s="1"/>
  <c r="AF22" i="5" s="1"/>
  <c r="AS22" i="5"/>
  <c r="T38" i="5"/>
  <c r="U40" i="5"/>
  <c r="V40" i="5"/>
  <c r="Y40" i="5" s="1"/>
  <c r="AS19" i="5"/>
  <c r="AQ19" i="5"/>
  <c r="AT19" i="5"/>
  <c r="U18" i="5"/>
  <c r="T28" i="5"/>
  <c r="AQ18" i="5"/>
  <c r="AT18" i="5" s="1"/>
  <c r="S35" i="5"/>
  <c r="T27" i="5"/>
  <c r="V27" i="5" s="1"/>
  <c r="S16" i="5"/>
  <c r="U16" i="5"/>
  <c r="AF20" i="13"/>
  <c r="U27" i="5"/>
  <c r="Y27" i="5"/>
  <c r="U26" i="5"/>
  <c r="U34" i="5"/>
  <c r="U39" i="5"/>
  <c r="U38" i="5"/>
  <c r="V38" i="5" s="1"/>
  <c r="Y38" i="5" s="1"/>
  <c r="U36" i="5"/>
  <c r="V36" i="5"/>
  <c r="Y36" i="5" s="1"/>
  <c r="U28" i="5"/>
  <c r="V28" i="5"/>
  <c r="Y28" i="5" s="1"/>
  <c r="AZ112" i="1"/>
  <c r="AZ23" i="1"/>
  <c r="AW23" i="1"/>
  <c r="AW22" i="1"/>
  <c r="AW21" i="1"/>
  <c r="AK21" i="1"/>
  <c r="AL21" i="1" s="1"/>
  <c r="AW20" i="1"/>
  <c r="AW19" i="1"/>
  <c r="AK19" i="1"/>
  <c r="AL19" i="1" s="1"/>
  <c r="AW18" i="1"/>
  <c r="AW17" i="1"/>
  <c r="AZ16" i="1"/>
  <c r="AW16" i="1"/>
  <c r="AZ15" i="1"/>
  <c r="AW15" i="1"/>
  <c r="AZ14" i="1"/>
  <c r="AW14" i="1"/>
  <c r="AZ13" i="1"/>
  <c r="AW13" i="1"/>
  <c r="AZ12" i="1"/>
  <c r="AW12" i="1"/>
  <c r="AK12" i="1"/>
  <c r="AL12" i="1" s="1"/>
  <c r="AK16" i="1"/>
  <c r="AJ17" i="1"/>
  <c r="AM17" i="1" s="1"/>
  <c r="AK17" i="1"/>
  <c r="AL17" i="1" s="1"/>
  <c r="AJ20" i="1"/>
  <c r="AJ18" i="1"/>
  <c r="AM18" i="1"/>
  <c r="AN18" i="1" s="1"/>
  <c r="AO18" i="1" s="1"/>
  <c r="AP18" i="1" s="1"/>
  <c r="AS18" i="1" s="1"/>
  <c r="AK18" i="1"/>
  <c r="AK22" i="1"/>
  <c r="AL22" i="1" s="1"/>
  <c r="AJ22" i="1"/>
  <c r="AM22" i="1" s="1"/>
  <c r="AN22" i="1" s="1"/>
  <c r="AO22" i="1" s="1"/>
  <c r="AP22" i="1" s="1"/>
  <c r="AJ12" i="1"/>
  <c r="AM12" i="1" s="1"/>
  <c r="AJ13" i="1"/>
  <c r="AM13" i="1" s="1"/>
  <c r="AN13" i="1" s="1"/>
  <c r="AO13" i="1" s="1"/>
  <c r="AR13" i="1" s="1"/>
  <c r="AJ19" i="1"/>
  <c r="AJ14" i="1"/>
  <c r="AM14" i="1" s="1"/>
  <c r="AJ15" i="1"/>
  <c r="AM15" i="1" s="1"/>
  <c r="AK15" i="1"/>
  <c r="AK13" i="1"/>
  <c r="AK14" i="1"/>
  <c r="AK20" i="1"/>
  <c r="AJ23" i="1"/>
  <c r="AM23" i="1" s="1"/>
  <c r="AK23" i="1"/>
  <c r="AJ16" i="1"/>
  <c r="AM16" i="1" s="1"/>
  <c r="AN16" i="1" s="1"/>
  <c r="AO16" i="1" s="1"/>
  <c r="AJ21" i="1"/>
  <c r="AM21" i="1" s="1"/>
  <c r="AN21" i="1" s="1"/>
  <c r="AO21" i="1" s="1"/>
  <c r="AM19" i="1"/>
  <c r="AN12" i="1"/>
  <c r="AO12" i="1" s="1"/>
  <c r="AD7" i="1"/>
  <c r="AD9" i="1" s="1"/>
  <c r="AC7" i="1"/>
  <c r="AC9" i="1" s="1"/>
  <c r="AB7" i="1"/>
  <c r="AB9" i="1" s="1"/>
  <c r="AA7" i="1"/>
  <c r="AA9" i="1" s="1"/>
  <c r="AD13" i="1"/>
  <c r="AD15" i="1" s="1"/>
  <c r="AB13" i="1"/>
  <c r="AB15" i="1" s="1"/>
  <c r="AA13" i="1"/>
  <c r="AA15" i="1" s="1"/>
  <c r="AC13" i="1"/>
  <c r="AC15" i="1" s="1"/>
  <c r="Q12" i="7" l="1"/>
  <c r="R12" i="7"/>
  <c r="O12" i="5"/>
  <c r="P12" i="5" s="1"/>
  <c r="O12" i="15"/>
  <c r="P12" i="15" s="1"/>
  <c r="P12" i="13"/>
  <c r="N12" i="12"/>
  <c r="N12" i="11"/>
  <c r="L12" i="1"/>
  <c r="N12" i="1" s="1"/>
  <c r="O12" i="1" s="1"/>
  <c r="R12" i="10"/>
  <c r="Q12" i="10"/>
  <c r="Q12" i="9"/>
  <c r="R12" i="8"/>
  <c r="Q12" i="8"/>
  <c r="T12" i="8"/>
  <c r="U12" i="8" s="1"/>
  <c r="T12" i="7"/>
  <c r="U12" i="7" s="1"/>
  <c r="O12" i="6"/>
  <c r="P12" i="6" s="1"/>
  <c r="O12" i="17"/>
  <c r="P12" i="17" s="1"/>
  <c r="AL16" i="1"/>
  <c r="AL18" i="1"/>
  <c r="AL23" i="1"/>
  <c r="AL14" i="1"/>
  <c r="O13" i="14"/>
  <c r="P13" i="14" s="1"/>
  <c r="O21" i="14"/>
  <c r="P21" i="14"/>
  <c r="T12" i="14"/>
  <c r="S12" i="14"/>
  <c r="Q16" i="14"/>
  <c r="S16" i="14" s="1"/>
  <c r="R16" i="14"/>
  <c r="O15" i="14"/>
  <c r="P15" i="14"/>
  <c r="P19" i="14"/>
  <c r="O18" i="14"/>
  <c r="P18" i="14" s="1"/>
  <c r="V22" i="14"/>
  <c r="Y22" i="14" s="1"/>
  <c r="R91" i="17"/>
  <c r="Q91" i="17"/>
  <c r="T91" i="17" s="1"/>
  <c r="R18" i="17"/>
  <c r="Q18" i="17"/>
  <c r="T18" i="17"/>
  <c r="V49" i="17"/>
  <c r="Y49" i="17" s="1"/>
  <c r="U49" i="17"/>
  <c r="Q40" i="17"/>
  <c r="S40" i="17" s="1"/>
  <c r="R40" i="17"/>
  <c r="R104" i="17"/>
  <c r="Q104" i="17"/>
  <c r="S104" i="17" s="1"/>
  <c r="R83" i="17"/>
  <c r="Q83" i="17"/>
  <c r="T83" i="17"/>
  <c r="R77" i="17"/>
  <c r="Q77" i="17"/>
  <c r="S77" i="17" s="1"/>
  <c r="R51" i="17"/>
  <c r="Q51" i="17"/>
  <c r="S51" i="17" s="1"/>
  <c r="T51" i="17"/>
  <c r="Q57" i="17"/>
  <c r="S57" i="17" s="1"/>
  <c r="T57" i="17"/>
  <c r="R57" i="17"/>
  <c r="R25" i="17"/>
  <c r="T25" i="17"/>
  <c r="Q25" i="17"/>
  <c r="T96" i="17"/>
  <c r="R96" i="17"/>
  <c r="Q96" i="17"/>
  <c r="R75" i="17"/>
  <c r="Q75" i="17"/>
  <c r="T75" i="17" s="1"/>
  <c r="R92" i="17"/>
  <c r="Q92" i="17"/>
  <c r="S92" i="17" s="1"/>
  <c r="R41" i="17"/>
  <c r="Q41" i="17"/>
  <c r="T41" i="17"/>
  <c r="R101" i="17"/>
  <c r="Q101" i="17"/>
  <c r="S101" i="17" s="1"/>
  <c r="R39" i="17"/>
  <c r="Q39" i="17"/>
  <c r="R67" i="17"/>
  <c r="Q67" i="17"/>
  <c r="S67" i="17" s="1"/>
  <c r="R90" i="17"/>
  <c r="Q90" i="17"/>
  <c r="S90" i="17" s="1"/>
  <c r="R33" i="17"/>
  <c r="Q33" i="17"/>
  <c r="T33" i="17" s="1"/>
  <c r="R46" i="17"/>
  <c r="Q46" i="17"/>
  <c r="T46" i="17" s="1"/>
  <c r="R80" i="17"/>
  <c r="Q80" i="17"/>
  <c r="S80" i="17" s="1"/>
  <c r="R59" i="17"/>
  <c r="Q59" i="17"/>
  <c r="T59" i="17"/>
  <c r="Q81" i="17"/>
  <c r="T81" i="17" s="1"/>
  <c r="R81" i="17"/>
  <c r="R100" i="17"/>
  <c r="Q100" i="17"/>
  <c r="Q47" i="17"/>
  <c r="S47" i="17" s="1"/>
  <c r="R47" i="17"/>
  <c r="T44" i="17"/>
  <c r="R44" i="17"/>
  <c r="Q44" i="17"/>
  <c r="R107" i="17"/>
  <c r="Q107" i="17"/>
  <c r="T107" i="17" s="1"/>
  <c r="T61" i="17"/>
  <c r="R61" i="17"/>
  <c r="Q61" i="17"/>
  <c r="R84" i="17"/>
  <c r="Q84" i="17"/>
  <c r="S84" i="17" s="1"/>
  <c r="T64" i="17"/>
  <c r="R64" i="17"/>
  <c r="Q64" i="17"/>
  <c r="S64" i="17" s="1"/>
  <c r="R78" i="17"/>
  <c r="Q78" i="17"/>
  <c r="S78" i="17" s="1"/>
  <c r="R74" i="17"/>
  <c r="Q74" i="17"/>
  <c r="S74" i="17" s="1"/>
  <c r="R62" i="17"/>
  <c r="Q62" i="17"/>
  <c r="T62" i="17" s="1"/>
  <c r="U63" i="17"/>
  <c r="V63" i="17" s="1"/>
  <c r="Y63" i="17" s="1"/>
  <c r="R69" i="17"/>
  <c r="Q69" i="17"/>
  <c r="R22" i="17"/>
  <c r="Q22" i="17"/>
  <c r="T22" i="17" s="1"/>
  <c r="Q97" i="17"/>
  <c r="T97" i="17" s="1"/>
  <c r="R97" i="17"/>
  <c r="Q65" i="17"/>
  <c r="S65" i="17" s="1"/>
  <c r="R65" i="17"/>
  <c r="R88" i="17"/>
  <c r="Q88" i="17"/>
  <c r="S88" i="17" s="1"/>
  <c r="R99" i="17"/>
  <c r="Q99" i="17"/>
  <c r="S99" i="17" s="1"/>
  <c r="Q89" i="17"/>
  <c r="S89" i="17" s="1"/>
  <c r="T89" i="17"/>
  <c r="R89" i="17"/>
  <c r="Q52" i="17"/>
  <c r="S52" i="17" s="1"/>
  <c r="T52" i="17"/>
  <c r="R52" i="17"/>
  <c r="Q32" i="17"/>
  <c r="S32" i="17" s="1"/>
  <c r="R32" i="17"/>
  <c r="S34" i="17"/>
  <c r="T34" i="17"/>
  <c r="AR13" i="17"/>
  <c r="AP13" i="17"/>
  <c r="U13" i="17"/>
  <c r="V13" i="17"/>
  <c r="Y13" i="17" s="1"/>
  <c r="T87" i="17"/>
  <c r="R87" i="17"/>
  <c r="Q87" i="17"/>
  <c r="T55" i="17"/>
  <c r="R55" i="17"/>
  <c r="Q55" i="17"/>
  <c r="S79" i="17"/>
  <c r="AR16" i="17"/>
  <c r="AP16" i="17"/>
  <c r="T15" i="17"/>
  <c r="R86" i="17"/>
  <c r="Q86" i="17"/>
  <c r="T108" i="17"/>
  <c r="R108" i="17"/>
  <c r="Q108" i="17"/>
  <c r="Q108" i="1" s="1"/>
  <c r="R82" i="17"/>
  <c r="Q82" i="17"/>
  <c r="S82" i="17" s="1"/>
  <c r="Q105" i="17"/>
  <c r="S105" i="17" s="1"/>
  <c r="R105" i="17"/>
  <c r="R35" i="17"/>
  <c r="Q35" i="17"/>
  <c r="S35" i="17" s="1"/>
  <c r="R43" i="17"/>
  <c r="Q43" i="17"/>
  <c r="S43" i="17" s="1"/>
  <c r="T37" i="17"/>
  <c r="R37" i="17"/>
  <c r="Q37" i="17"/>
  <c r="R45" i="17"/>
  <c r="Q45" i="17"/>
  <c r="S45" i="17" s="1"/>
  <c r="U24" i="17"/>
  <c r="V24" i="17" s="1"/>
  <c r="Y24" i="17" s="1"/>
  <c r="AS18" i="17"/>
  <c r="AU18" i="17" s="1"/>
  <c r="AV18" i="17" s="1"/>
  <c r="AX18" i="17" s="1"/>
  <c r="AF18" i="17" s="1"/>
  <c r="AQ18" i="17"/>
  <c r="AT18" i="17" s="1"/>
  <c r="V56" i="17"/>
  <c r="Y56" i="17" s="1"/>
  <c r="U56" i="17"/>
  <c r="T79" i="17"/>
  <c r="Q23" i="17"/>
  <c r="S23" i="17" s="1"/>
  <c r="R23" i="17"/>
  <c r="AN22" i="17"/>
  <c r="AO22" i="17" s="1"/>
  <c r="T29" i="17"/>
  <c r="Q29" i="17"/>
  <c r="R29" i="17"/>
  <c r="AR15" i="17"/>
  <c r="AP15" i="17"/>
  <c r="T48" i="17"/>
  <c r="Q54" i="17"/>
  <c r="S54" i="17" s="1"/>
  <c r="R54" i="17"/>
  <c r="Q17" i="17"/>
  <c r="S17" i="17" s="1"/>
  <c r="R17" i="17"/>
  <c r="S42" i="17"/>
  <c r="T42" i="17"/>
  <c r="S30" i="17"/>
  <c r="T21" i="17"/>
  <c r="AP19" i="17"/>
  <c r="AR19" i="17"/>
  <c r="T103" i="17"/>
  <c r="R103" i="17"/>
  <c r="Q103" i="17"/>
  <c r="T71" i="17"/>
  <c r="R71" i="17"/>
  <c r="Q71" i="17"/>
  <c r="T76" i="17"/>
  <c r="R76" i="17"/>
  <c r="Q76" i="17"/>
  <c r="R98" i="17"/>
  <c r="Q98" i="17"/>
  <c r="S98" i="17" s="1"/>
  <c r="T98" i="17"/>
  <c r="R72" i="17"/>
  <c r="Q72" i="17"/>
  <c r="S72" i="17" s="1"/>
  <c r="AP21" i="17"/>
  <c r="AR21" i="17"/>
  <c r="U95" i="17"/>
  <c r="V95" i="17" s="1"/>
  <c r="Y95" i="17" s="1"/>
  <c r="T68" i="17"/>
  <c r="R68" i="17"/>
  <c r="Q68" i="17"/>
  <c r="Q16" i="17"/>
  <c r="S16" i="17" s="1"/>
  <c r="R16" i="17"/>
  <c r="U38" i="17"/>
  <c r="V38" i="17" s="1"/>
  <c r="Y38" i="17" s="1"/>
  <c r="AR14" i="17"/>
  <c r="AP14" i="17"/>
  <c r="R28" i="17"/>
  <c r="T28" i="17"/>
  <c r="Q28" i="17"/>
  <c r="S28" i="17" s="1"/>
  <c r="Q26" i="17"/>
  <c r="R26" i="17"/>
  <c r="AQ20" i="17"/>
  <c r="AT20" i="17" s="1"/>
  <c r="AS20" i="17"/>
  <c r="R102" i="17"/>
  <c r="Q102" i="17"/>
  <c r="R70" i="17"/>
  <c r="Q70" i="17"/>
  <c r="S70" i="17" s="1"/>
  <c r="T53" i="17"/>
  <c r="R53" i="17"/>
  <c r="Q53" i="17"/>
  <c r="T94" i="17"/>
  <c r="R94" i="17"/>
  <c r="Q94" i="17"/>
  <c r="Q73" i="17"/>
  <c r="T73" i="17"/>
  <c r="R73" i="17"/>
  <c r="R111" i="17"/>
  <c r="Q111" i="17"/>
  <c r="S111" i="17" s="1"/>
  <c r="T85" i="17"/>
  <c r="R85" i="17"/>
  <c r="Q85" i="17"/>
  <c r="R58" i="17"/>
  <c r="Q58" i="17"/>
  <c r="T58" i="17"/>
  <c r="U30" i="17"/>
  <c r="V30" i="17"/>
  <c r="Y30" i="17" s="1"/>
  <c r="R31" i="17"/>
  <c r="Q31" i="17"/>
  <c r="R50" i="17"/>
  <c r="Q50" i="17"/>
  <c r="S50" i="17" s="1"/>
  <c r="R27" i="17"/>
  <c r="Q27" i="17"/>
  <c r="R20" i="17"/>
  <c r="Q20" i="17"/>
  <c r="S20" i="17" s="1"/>
  <c r="AU20" i="17"/>
  <c r="AV20" i="17" s="1"/>
  <c r="AX20" i="17" s="1"/>
  <c r="AF20" i="17" s="1"/>
  <c r="R19" i="17"/>
  <c r="Q19" i="17"/>
  <c r="T19" i="17"/>
  <c r="U14" i="17"/>
  <c r="V14" i="17" s="1"/>
  <c r="Y14" i="17" s="1"/>
  <c r="R60" i="17"/>
  <c r="Q60" i="17"/>
  <c r="S60" i="17" s="1"/>
  <c r="R93" i="17"/>
  <c r="Q93" i="17"/>
  <c r="S93" i="17" s="1"/>
  <c r="R66" i="17"/>
  <c r="Q66" i="17"/>
  <c r="R109" i="17"/>
  <c r="Q109" i="17"/>
  <c r="S63" i="17"/>
  <c r="T110" i="17"/>
  <c r="R110" i="17"/>
  <c r="Q110" i="17"/>
  <c r="R106" i="17"/>
  <c r="Q106" i="17"/>
  <c r="S106" i="17" s="1"/>
  <c r="T106" i="17"/>
  <c r="R36" i="17"/>
  <c r="Q36" i="17"/>
  <c r="S36" i="17" s="1"/>
  <c r="AS23" i="17"/>
  <c r="AU23" i="17" s="1"/>
  <c r="AV23" i="17" s="1"/>
  <c r="AX23" i="17" s="1"/>
  <c r="AF23" i="17" s="1"/>
  <c r="AQ23" i="17"/>
  <c r="AT23" i="17" s="1"/>
  <c r="S49" i="17"/>
  <c r="AR12" i="17"/>
  <c r="AP12" i="17"/>
  <c r="AR17" i="17"/>
  <c r="AP17" i="17"/>
  <c r="S14" i="17"/>
  <c r="AQ22" i="1"/>
  <c r="AT22" i="1" s="1"/>
  <c r="AS22" i="1"/>
  <c r="AR16" i="1"/>
  <c r="AP16" i="1"/>
  <c r="AQ21" i="5"/>
  <c r="AT21" i="5" s="1"/>
  <c r="AS21" i="5"/>
  <c r="U21" i="5"/>
  <c r="V21" i="5" s="1"/>
  <c r="Y21" i="5" s="1"/>
  <c r="U28" i="13"/>
  <c r="V28" i="13" s="1"/>
  <c r="Y28" i="13" s="1"/>
  <c r="AR18" i="1"/>
  <c r="AP12" i="1"/>
  <c r="AR12" i="1"/>
  <c r="AU21" i="5"/>
  <c r="AV21" i="5" s="1"/>
  <c r="AX21" i="5" s="1"/>
  <c r="AF21" i="5" s="1"/>
  <c r="U18" i="6"/>
  <c r="V18" i="6" s="1"/>
  <c r="Y18" i="6" s="1"/>
  <c r="AN14" i="1"/>
  <c r="AO14" i="1" s="1"/>
  <c r="AQ18" i="1"/>
  <c r="AT18" i="1" s="1"/>
  <c r="AN23" i="1"/>
  <c r="AO23" i="1" s="1"/>
  <c r="AM20" i="1"/>
  <c r="AL20" i="1"/>
  <c r="V27" i="6"/>
  <c r="Y27" i="6" s="1"/>
  <c r="AU21" i="10"/>
  <c r="AV21" i="10" s="1"/>
  <c r="AX21" i="10" s="1"/>
  <c r="AF21" i="10" s="1"/>
  <c r="U12" i="14"/>
  <c r="V12" i="14" s="1"/>
  <c r="AP13" i="1"/>
  <c r="V18" i="5"/>
  <c r="Y18" i="5" s="1"/>
  <c r="U13" i="11"/>
  <c r="V13" i="11" s="1"/>
  <c r="Y13" i="11" s="1"/>
  <c r="AN15" i="1"/>
  <c r="AO15" i="1" s="1"/>
  <c r="U28" i="11"/>
  <c r="V28" i="11"/>
  <c r="Y28" i="11" s="1"/>
  <c r="AR22" i="1"/>
  <c r="AN17" i="1"/>
  <c r="AO17" i="1" s="1"/>
  <c r="U14" i="6"/>
  <c r="AQ14" i="5"/>
  <c r="AT14" i="5" s="1"/>
  <c r="AS14" i="5"/>
  <c r="AU14" i="5" s="1"/>
  <c r="AV14" i="5" s="1"/>
  <c r="AX14" i="5" s="1"/>
  <c r="AF14" i="5" s="1"/>
  <c r="T30" i="5"/>
  <c r="S30" i="5"/>
  <c r="U33" i="7"/>
  <c r="V33" i="7" s="1"/>
  <c r="Y33" i="7" s="1"/>
  <c r="AQ12" i="12"/>
  <c r="AT12" i="12" s="1"/>
  <c r="AS12" i="12"/>
  <c r="AU12" i="12" s="1"/>
  <c r="AV12" i="12" s="1"/>
  <c r="AX12" i="12" s="1"/>
  <c r="AF12" i="12" s="1"/>
  <c r="AF112" i="12" s="1"/>
  <c r="U28" i="6"/>
  <c r="V28" i="6" s="1"/>
  <c r="Y28" i="6" s="1"/>
  <c r="AL13" i="1"/>
  <c r="V26" i="5"/>
  <c r="Y26" i="5" s="1"/>
  <c r="V12" i="8"/>
  <c r="AU20" i="5"/>
  <c r="AV20" i="5" s="1"/>
  <c r="AX20" i="5" s="1"/>
  <c r="AF20" i="5" s="1"/>
  <c r="U17" i="5"/>
  <c r="V17" i="5" s="1"/>
  <c r="Y17" i="5" s="1"/>
  <c r="V40" i="14"/>
  <c r="Y40" i="14" s="1"/>
  <c r="AR21" i="1"/>
  <c r="AP21" i="1"/>
  <c r="AL15" i="1"/>
  <c r="V39" i="5"/>
  <c r="Y39" i="5" s="1"/>
  <c r="S17" i="5"/>
  <c r="P23" i="5"/>
  <c r="AR23" i="5"/>
  <c r="AP23" i="5"/>
  <c r="U75" i="15"/>
  <c r="V75" i="15" s="1"/>
  <c r="Y75" i="15" s="1"/>
  <c r="R17" i="14"/>
  <c r="Q17" i="14"/>
  <c r="U101" i="6"/>
  <c r="V101" i="6" s="1"/>
  <c r="Y101" i="6" s="1"/>
  <c r="U54" i="10"/>
  <c r="V54" i="10"/>
  <c r="Y54" i="10" s="1"/>
  <c r="U46" i="11"/>
  <c r="V46" i="11"/>
  <c r="Y46" i="11" s="1"/>
  <c r="AM16" i="6"/>
  <c r="AL16" i="6"/>
  <c r="O17" i="6"/>
  <c r="P17" i="6" s="1"/>
  <c r="N112" i="6"/>
  <c r="Q25" i="6"/>
  <c r="S25" i="6" s="1"/>
  <c r="R25" i="6"/>
  <c r="O39" i="6"/>
  <c r="P39" i="6" s="1"/>
  <c r="AN20" i="15"/>
  <c r="AO20" i="15" s="1"/>
  <c r="O25" i="15"/>
  <c r="N39" i="15"/>
  <c r="L112" i="15"/>
  <c r="AU16" i="7"/>
  <c r="AV16" i="7" s="1"/>
  <c r="AX16" i="7" s="1"/>
  <c r="AF16" i="7" s="1"/>
  <c r="AU22" i="7"/>
  <c r="AV22" i="7" s="1"/>
  <c r="AX22" i="7" s="1"/>
  <c r="AF22" i="7" s="1"/>
  <c r="U29" i="10"/>
  <c r="V29" i="10"/>
  <c r="Y29" i="10" s="1"/>
  <c r="V15" i="8"/>
  <c r="Y15" i="8" s="1"/>
  <c r="V24" i="12"/>
  <c r="Y24" i="12" s="1"/>
  <c r="U29" i="7"/>
  <c r="V29" i="7"/>
  <c r="Y29" i="7" s="1"/>
  <c r="T12" i="9"/>
  <c r="S12" i="9"/>
  <c r="U13" i="8"/>
  <c r="V13" i="8" s="1"/>
  <c r="Y13" i="8" s="1"/>
  <c r="AN19" i="1"/>
  <c r="AO19" i="1" s="1"/>
  <c r="V13" i="5"/>
  <c r="Y13" i="5" s="1"/>
  <c r="U14" i="5"/>
  <c r="V14" i="5"/>
  <c r="Y14" i="5" s="1"/>
  <c r="V34" i="5"/>
  <c r="Y34" i="5" s="1"/>
  <c r="S14" i="6"/>
  <c r="U15" i="8"/>
  <c r="U35" i="6"/>
  <c r="V35" i="6"/>
  <c r="Y35" i="6" s="1"/>
  <c r="V12" i="7"/>
  <c r="V14" i="12"/>
  <c r="Y14" i="12" s="1"/>
  <c r="AU12" i="7"/>
  <c r="AV12" i="7" s="1"/>
  <c r="AX12" i="7" s="1"/>
  <c r="AF12" i="7" s="1"/>
  <c r="AF112" i="7" s="1"/>
  <c r="S39" i="9"/>
  <c r="T39" i="9"/>
  <c r="V15" i="5"/>
  <c r="Y15" i="5" s="1"/>
  <c r="S12" i="8"/>
  <c r="AU19" i="5"/>
  <c r="AV19" i="5" s="1"/>
  <c r="AX19" i="5" s="1"/>
  <c r="AF19" i="5" s="1"/>
  <c r="V16" i="5"/>
  <c r="Y16" i="5" s="1"/>
  <c r="V40" i="6"/>
  <c r="Y40" i="6" s="1"/>
  <c r="V31" i="7"/>
  <c r="Y31" i="7" s="1"/>
  <c r="AU13" i="13"/>
  <c r="AV13" i="13" s="1"/>
  <c r="AX13" i="13" s="1"/>
  <c r="AF13" i="13" s="1"/>
  <c r="V26" i="12"/>
  <c r="Y26" i="12" s="1"/>
  <c r="S36" i="5"/>
  <c r="AU15" i="9"/>
  <c r="AV15" i="9" s="1"/>
  <c r="AX15" i="9" s="1"/>
  <c r="AF15" i="9" s="1"/>
  <c r="AU18" i="12"/>
  <c r="AV18" i="12" s="1"/>
  <c r="AX18" i="12" s="1"/>
  <c r="AF18" i="12" s="1"/>
  <c r="S12" i="10"/>
  <c r="AU17" i="5"/>
  <c r="AV17" i="5" s="1"/>
  <c r="AX17" i="5" s="1"/>
  <c r="AF17" i="5" s="1"/>
  <c r="AU14" i="9"/>
  <c r="AV14" i="9" s="1"/>
  <c r="AX14" i="9" s="1"/>
  <c r="AF14" i="9" s="1"/>
  <c r="V32" i="14"/>
  <c r="Y32" i="14" s="1"/>
  <c r="V36" i="12"/>
  <c r="Y36" i="12" s="1"/>
  <c r="U61" i="5"/>
  <c r="V61" i="5"/>
  <c r="Y61" i="5" s="1"/>
  <c r="U73" i="5"/>
  <c r="V73" i="5"/>
  <c r="Y73" i="5" s="1"/>
  <c r="AU15" i="15"/>
  <c r="AV15" i="15" s="1"/>
  <c r="AX15" i="15" s="1"/>
  <c r="AF15" i="15" s="1"/>
  <c r="S27" i="6"/>
  <c r="V20" i="7"/>
  <c r="Y20" i="7" s="1"/>
  <c r="U54" i="12"/>
  <c r="V54" i="12"/>
  <c r="Y54" i="12" s="1"/>
  <c r="T75" i="6"/>
  <c r="S75" i="6"/>
  <c r="T23" i="8"/>
  <c r="S23" i="8"/>
  <c r="S27" i="15"/>
  <c r="T27" i="15"/>
  <c r="U44" i="12"/>
  <c r="V44" i="12"/>
  <c r="Y44" i="12" s="1"/>
  <c r="AU19" i="14"/>
  <c r="AV19" i="14" s="1"/>
  <c r="AX19" i="14" s="1"/>
  <c r="AF19" i="14" s="1"/>
  <c r="U30" i="10"/>
  <c r="V30" i="10" s="1"/>
  <c r="Y30" i="10" s="1"/>
  <c r="T34" i="6"/>
  <c r="V20" i="15"/>
  <c r="Y20" i="15" s="1"/>
  <c r="V22" i="11"/>
  <c r="Y22" i="11" s="1"/>
  <c r="V35" i="13"/>
  <c r="Y35" i="13" s="1"/>
  <c r="V16" i="12"/>
  <c r="Y16" i="12" s="1"/>
  <c r="V15" i="9"/>
  <c r="Y15" i="9" s="1"/>
  <c r="V38" i="12"/>
  <c r="Y38" i="12" s="1"/>
  <c r="AU16" i="10"/>
  <c r="AV16" i="10" s="1"/>
  <c r="AX16" i="10" s="1"/>
  <c r="AF16" i="10" s="1"/>
  <c r="AU21" i="13"/>
  <c r="AV21" i="13" s="1"/>
  <c r="AX21" i="13" s="1"/>
  <c r="AF21" i="13" s="1"/>
  <c r="V23" i="15"/>
  <c r="Y23" i="15" s="1"/>
  <c r="AU23" i="11"/>
  <c r="AV23" i="11" s="1"/>
  <c r="AX23" i="11" s="1"/>
  <c r="AF23" i="11" s="1"/>
  <c r="S26" i="8"/>
  <c r="S23" i="10"/>
  <c r="V21" i="13"/>
  <c r="Y21" i="13" s="1"/>
  <c r="S31" i="13"/>
  <c r="T31" i="13"/>
  <c r="V34" i="15"/>
  <c r="Y34" i="15" s="1"/>
  <c r="T17" i="11"/>
  <c r="S17" i="11"/>
  <c r="S24" i="5"/>
  <c r="T24" i="5"/>
  <c r="V16" i="9"/>
  <c r="Y16" i="9" s="1"/>
  <c r="AU23" i="12"/>
  <c r="AV23" i="12" s="1"/>
  <c r="AX23" i="12" s="1"/>
  <c r="AF23" i="12" s="1"/>
  <c r="S21" i="15"/>
  <c r="T21" i="15"/>
  <c r="AU20" i="9"/>
  <c r="AV20" i="9" s="1"/>
  <c r="AX20" i="9" s="1"/>
  <c r="AF20" i="9" s="1"/>
  <c r="S19" i="5"/>
  <c r="T30" i="11"/>
  <c r="S30" i="11"/>
  <c r="AQ21" i="12"/>
  <c r="AT21" i="12" s="1"/>
  <c r="AS21" i="12"/>
  <c r="AU17" i="11"/>
  <c r="AV17" i="11" s="1"/>
  <c r="AX17" i="11" s="1"/>
  <c r="AF17" i="11" s="1"/>
  <c r="T40" i="13"/>
  <c r="S40" i="13"/>
  <c r="R26" i="7"/>
  <c r="Q26" i="7"/>
  <c r="S26" i="7" s="1"/>
  <c r="S39" i="8"/>
  <c r="R31" i="9"/>
  <c r="Q31" i="9"/>
  <c r="Q31" i="10"/>
  <c r="R31" i="10"/>
  <c r="R13" i="10"/>
  <c r="Q13" i="10"/>
  <c r="AU19" i="11"/>
  <c r="AV19" i="11" s="1"/>
  <c r="AX19" i="11" s="1"/>
  <c r="AF19" i="11" s="1"/>
  <c r="T19" i="5"/>
  <c r="T13" i="7"/>
  <c r="S13" i="7"/>
  <c r="S16" i="15"/>
  <c r="AU20" i="10"/>
  <c r="AV20" i="10" s="1"/>
  <c r="AX20" i="10" s="1"/>
  <c r="AF20" i="10" s="1"/>
  <c r="T37" i="6"/>
  <c r="S37" i="6"/>
  <c r="V32" i="8"/>
  <c r="Y32" i="8" s="1"/>
  <c r="T24" i="11"/>
  <c r="S30" i="6"/>
  <c r="S36" i="7"/>
  <c r="T23" i="13"/>
  <c r="S23" i="13"/>
  <c r="V52" i="12"/>
  <c r="Y52" i="12" s="1"/>
  <c r="V102" i="8"/>
  <c r="Y102" i="8" s="1"/>
  <c r="V111" i="5"/>
  <c r="Y111" i="5" s="1"/>
  <c r="U56" i="9"/>
  <c r="V56" i="9" s="1"/>
  <c r="Y56" i="9" s="1"/>
  <c r="P15" i="6"/>
  <c r="Q17" i="15"/>
  <c r="Q29" i="14"/>
  <c r="S29" i="14" s="1"/>
  <c r="S26" i="10"/>
  <c r="S33" i="9"/>
  <c r="S16" i="8"/>
  <c r="T38" i="14"/>
  <c r="U57" i="5"/>
  <c r="V57" i="5" s="1"/>
  <c r="Y57" i="5" s="1"/>
  <c r="S32" i="15"/>
  <c r="V45" i="5"/>
  <c r="Y45" i="5" s="1"/>
  <c r="U103" i="14"/>
  <c r="V103" i="14" s="1"/>
  <c r="Y103" i="14" s="1"/>
  <c r="O32" i="5"/>
  <c r="O112" i="5" s="1"/>
  <c r="P32" i="5"/>
  <c r="T110" i="8"/>
  <c r="S110" i="8"/>
  <c r="V42" i="8"/>
  <c r="Y42" i="8" s="1"/>
  <c r="T75" i="8"/>
  <c r="S75" i="8"/>
  <c r="U54" i="8"/>
  <c r="V54" i="8"/>
  <c r="Y54" i="8" s="1"/>
  <c r="U42" i="9"/>
  <c r="V42" i="9" s="1"/>
  <c r="Y42" i="9" s="1"/>
  <c r="U104" i="9"/>
  <c r="V104" i="9" s="1"/>
  <c r="Y104" i="9" s="1"/>
  <c r="U104" i="10"/>
  <c r="V104" i="10"/>
  <c r="Y104" i="10" s="1"/>
  <c r="S19" i="10"/>
  <c r="S21" i="12"/>
  <c r="S28" i="13"/>
  <c r="R18" i="12"/>
  <c r="S18" i="12" s="1"/>
  <c r="V57" i="7"/>
  <c r="Y57" i="7" s="1"/>
  <c r="S25" i="7"/>
  <c r="S33" i="10"/>
  <c r="S52" i="6"/>
  <c r="T52" i="6"/>
  <c r="V85" i="12"/>
  <c r="Y85" i="12" s="1"/>
  <c r="P37" i="5"/>
  <c r="V58" i="14"/>
  <c r="Y58" i="14" s="1"/>
  <c r="AL21" i="5"/>
  <c r="P41" i="5"/>
  <c r="V87" i="5"/>
  <c r="Y87" i="5" s="1"/>
  <c r="V55" i="9"/>
  <c r="Y55" i="9" s="1"/>
  <c r="P20" i="5"/>
  <c r="P22" i="5"/>
  <c r="P25" i="5"/>
  <c r="N112" i="15"/>
  <c r="S89" i="6"/>
  <c r="T101" i="8"/>
  <c r="S101" i="8"/>
  <c r="S108" i="12"/>
  <c r="V79" i="15"/>
  <c r="Y79" i="15" s="1"/>
  <c r="L112" i="5"/>
  <c r="P33" i="5"/>
  <c r="S36" i="15"/>
  <c r="T36" i="15"/>
  <c r="V101" i="5"/>
  <c r="Y101" i="5" s="1"/>
  <c r="U101" i="5"/>
  <c r="T62" i="10"/>
  <c r="S62" i="10"/>
  <c r="S109" i="5"/>
  <c r="T109" i="5"/>
  <c r="R39" i="11"/>
  <c r="Q39" i="11"/>
  <c r="V103" i="6"/>
  <c r="Y103" i="6" s="1"/>
  <c r="V55" i="14"/>
  <c r="Y55" i="14" s="1"/>
  <c r="P19" i="12"/>
  <c r="V110" i="5"/>
  <c r="Y110" i="5" s="1"/>
  <c r="S32" i="8"/>
  <c r="AM13" i="5"/>
  <c r="AL13" i="5"/>
  <c r="V68" i="11"/>
  <c r="Y68" i="11" s="1"/>
  <c r="U68" i="11"/>
  <c r="U49" i="5"/>
  <c r="V49" i="5"/>
  <c r="Y49" i="5" s="1"/>
  <c r="S59" i="8"/>
  <c r="V110" i="14"/>
  <c r="Y110" i="14" s="1"/>
  <c r="S47" i="11"/>
  <c r="S55" i="14"/>
  <c r="O19" i="7"/>
  <c r="P19" i="7" s="1"/>
  <c r="P13" i="9"/>
  <c r="S48" i="7"/>
  <c r="S95" i="11"/>
  <c r="T109" i="15"/>
  <c r="S109" i="15"/>
  <c r="U72" i="6"/>
  <c r="V72" i="6"/>
  <c r="Y72" i="6" s="1"/>
  <c r="N22" i="13"/>
  <c r="L112" i="13"/>
  <c r="N14" i="14"/>
  <c r="L112" i="14"/>
  <c r="O20" i="14"/>
  <c r="P20" i="14" s="1"/>
  <c r="O36" i="14"/>
  <c r="P36" i="14"/>
  <c r="V90" i="5"/>
  <c r="Y90" i="5" s="1"/>
  <c r="T98" i="9"/>
  <c r="U43" i="15"/>
  <c r="V43" i="15"/>
  <c r="Y43" i="15" s="1"/>
  <c r="S66" i="6"/>
  <c r="S77" i="14"/>
  <c r="T77" i="14"/>
  <c r="R34" i="9"/>
  <c r="Q34" i="9"/>
  <c r="T34" i="9"/>
  <c r="V75" i="9"/>
  <c r="Y75" i="9" s="1"/>
  <c r="T82" i="5"/>
  <c r="S82" i="5"/>
  <c r="T90" i="15"/>
  <c r="S87" i="15"/>
  <c r="U82" i="14"/>
  <c r="V82" i="14" s="1"/>
  <c r="Y82" i="14" s="1"/>
  <c r="U80" i="14"/>
  <c r="V80" i="14" s="1"/>
  <c r="Y80" i="14" s="1"/>
  <c r="U58" i="9"/>
  <c r="V58" i="9" s="1"/>
  <c r="Y58" i="9" s="1"/>
  <c r="O22" i="8"/>
  <c r="P22" i="8"/>
  <c r="U75" i="5"/>
  <c r="V75" i="5" s="1"/>
  <c r="Y75" i="5" s="1"/>
  <c r="N28" i="7"/>
  <c r="N112" i="7" s="1"/>
  <c r="L112" i="7"/>
  <c r="AL16" i="9"/>
  <c r="AM16" i="9"/>
  <c r="AL21" i="9"/>
  <c r="AM21" i="9"/>
  <c r="AL23" i="10"/>
  <c r="AM23" i="10"/>
  <c r="P24" i="10"/>
  <c r="O24" i="10"/>
  <c r="AL23" i="6"/>
  <c r="AM23" i="6"/>
  <c r="AL23" i="7"/>
  <c r="N14" i="10"/>
  <c r="N112" i="10" s="1"/>
  <c r="L112" i="10"/>
  <c r="O32" i="10"/>
  <c r="P32" i="10"/>
  <c r="P40" i="10"/>
  <c r="P29" i="12"/>
  <c r="O29" i="12"/>
  <c r="AL15" i="13"/>
  <c r="O33" i="15"/>
  <c r="P33" i="15" s="1"/>
  <c r="V73" i="15"/>
  <c r="Y73" i="15" s="1"/>
  <c r="T63" i="6"/>
  <c r="O27" i="8"/>
  <c r="P27" i="8" s="1"/>
  <c r="P40" i="8"/>
  <c r="O21" i="11"/>
  <c r="P21" i="11" s="1"/>
  <c r="P40" i="11"/>
  <c r="L112" i="6"/>
  <c r="AL19" i="6"/>
  <c r="P41" i="6"/>
  <c r="P32" i="9"/>
  <c r="AL18" i="10"/>
  <c r="O14" i="11"/>
  <c r="P14" i="11" s="1"/>
  <c r="AL14" i="12"/>
  <c r="AM14" i="12"/>
  <c r="O37" i="12"/>
  <c r="P37" i="12" s="1"/>
  <c r="O15" i="11"/>
  <c r="P15" i="11"/>
  <c r="O31" i="12"/>
  <c r="P31" i="12" s="1"/>
  <c r="O38" i="13"/>
  <c r="P38" i="13" s="1"/>
  <c r="P33" i="6"/>
  <c r="O33" i="6"/>
  <c r="AL20" i="7"/>
  <c r="AM17" i="8"/>
  <c r="AL17" i="8"/>
  <c r="O39" i="12"/>
  <c r="P39" i="12" s="1"/>
  <c r="P26" i="6"/>
  <c r="O18" i="7"/>
  <c r="P35" i="7"/>
  <c r="O35" i="7"/>
  <c r="O22" i="9"/>
  <c r="P22" i="9" s="1"/>
  <c r="AL15" i="11"/>
  <c r="AM15" i="11"/>
  <c r="AL22" i="11"/>
  <c r="AM22" i="11"/>
  <c r="O38" i="8"/>
  <c r="P38" i="8" s="1"/>
  <c r="O20" i="9"/>
  <c r="P20" i="9" s="1"/>
  <c r="AM18" i="15"/>
  <c r="P18" i="8"/>
  <c r="P41" i="14"/>
  <c r="Q65" i="10"/>
  <c r="R65" i="10"/>
  <c r="O30" i="8"/>
  <c r="P30" i="8" s="1"/>
  <c r="P41" i="15"/>
  <c r="Q93" i="10"/>
  <c r="R93" i="10"/>
  <c r="T93" i="10"/>
  <c r="AL19" i="15"/>
  <c r="AM19" i="15"/>
  <c r="S83" i="5"/>
  <c r="T83" i="5"/>
  <c r="T47" i="5"/>
  <c r="S47" i="5"/>
  <c r="T71" i="12"/>
  <c r="Q44" i="15"/>
  <c r="R44" i="15"/>
  <c r="R76" i="12"/>
  <c r="Q76" i="12"/>
  <c r="O71" i="5"/>
  <c r="P71" i="5" s="1"/>
  <c r="V63" i="5"/>
  <c r="Y63" i="5" s="1"/>
  <c r="R102" i="13"/>
  <c r="Q102" i="13"/>
  <c r="Q55" i="13"/>
  <c r="S55" i="13" s="1"/>
  <c r="O91" i="5"/>
  <c r="P91" i="5" s="1"/>
  <c r="S48" i="13"/>
  <c r="T48" i="14"/>
  <c r="S56" i="13"/>
  <c r="P59" i="5"/>
  <c r="Q102" i="12"/>
  <c r="S102" i="12" s="1"/>
  <c r="R102" i="12"/>
  <c r="P110" i="6"/>
  <c r="P67" i="9"/>
  <c r="P86" i="6"/>
  <c r="Q111" i="6"/>
  <c r="P94" i="6"/>
  <c r="P90" i="6"/>
  <c r="O89" i="7"/>
  <c r="P89" i="7" s="1"/>
  <c r="O86" i="9"/>
  <c r="P86" i="9" s="1"/>
  <c r="O99" i="8"/>
  <c r="P99" i="8" s="1"/>
  <c r="P76" i="6"/>
  <c r="P60" i="9"/>
  <c r="O68" i="6"/>
  <c r="P68" i="6" s="1"/>
  <c r="O101" i="7"/>
  <c r="P101" i="7"/>
  <c r="P87" i="6"/>
  <c r="P77" i="6"/>
  <c r="O83" i="6"/>
  <c r="P83" i="6"/>
  <c r="O48" i="6"/>
  <c r="O112" i="6" s="1"/>
  <c r="O109" i="7"/>
  <c r="P109" i="7"/>
  <c r="P76" i="10"/>
  <c r="O89" i="11"/>
  <c r="P89" i="11" s="1"/>
  <c r="O55" i="12"/>
  <c r="P55" i="12" s="1"/>
  <c r="O42" i="13"/>
  <c r="P42" i="13" s="1"/>
  <c r="P52" i="13"/>
  <c r="P81" i="14"/>
  <c r="O81" i="14"/>
  <c r="O56" i="15"/>
  <c r="P56" i="15"/>
  <c r="O80" i="15"/>
  <c r="P80" i="15" s="1"/>
  <c r="P44" i="7"/>
  <c r="P43" i="7"/>
  <c r="P98" i="8"/>
  <c r="P92" i="8"/>
  <c r="P71" i="8"/>
  <c r="P85" i="9"/>
  <c r="P92" i="9"/>
  <c r="O72" i="11"/>
  <c r="P72" i="11" s="1"/>
  <c r="O89" i="15"/>
  <c r="P89" i="15" s="1"/>
  <c r="O60" i="9"/>
  <c r="O67" i="9"/>
  <c r="O110" i="10"/>
  <c r="P110" i="10" s="1"/>
  <c r="P94" i="12"/>
  <c r="P51" i="13"/>
  <c r="O89" i="14"/>
  <c r="P89" i="14" s="1"/>
  <c r="O48" i="15"/>
  <c r="P48" i="15" s="1"/>
  <c r="P101" i="9"/>
  <c r="P71" i="10"/>
  <c r="O71" i="10"/>
  <c r="O50" i="11"/>
  <c r="P50" i="11"/>
  <c r="P73" i="12"/>
  <c r="O73" i="12"/>
  <c r="P68" i="10"/>
  <c r="P109" i="10"/>
  <c r="O76" i="14"/>
  <c r="P76" i="14" s="1"/>
  <c r="P69" i="15"/>
  <c r="O69" i="15"/>
  <c r="P63" i="8"/>
  <c r="P81" i="11"/>
  <c r="P105" i="11"/>
  <c r="O105" i="11"/>
  <c r="P56" i="12"/>
  <c r="P72" i="12"/>
  <c r="O72" i="12"/>
  <c r="O88" i="14"/>
  <c r="P88" i="14" s="1"/>
  <c r="O81" i="15"/>
  <c r="P81" i="15" s="1"/>
  <c r="P67" i="10"/>
  <c r="P85" i="10"/>
  <c r="O101" i="10"/>
  <c r="P101" i="10" s="1"/>
  <c r="O108" i="10"/>
  <c r="P108" i="10" s="1"/>
  <c r="P49" i="11"/>
  <c r="O110" i="12"/>
  <c r="P110" i="12" s="1"/>
  <c r="P59" i="13"/>
  <c r="P101" i="13"/>
  <c r="O69" i="14"/>
  <c r="P69" i="14" s="1"/>
  <c r="P84" i="10"/>
  <c r="O80" i="11"/>
  <c r="P80" i="11"/>
  <c r="O68" i="15"/>
  <c r="P68" i="15" s="1"/>
  <c r="O105" i="15"/>
  <c r="P105" i="15" s="1"/>
  <c r="O92" i="13"/>
  <c r="P92" i="13" s="1"/>
  <c r="P93" i="13"/>
  <c r="P110" i="13"/>
  <c r="P77" i="15"/>
  <c r="P104" i="14"/>
  <c r="P105" i="14"/>
  <c r="P47" i="15"/>
  <c r="P55" i="15"/>
  <c r="P96" i="15"/>
  <c r="O112" i="17" l="1"/>
  <c r="S108" i="1"/>
  <c r="R108" i="1"/>
  <c r="T108" i="1"/>
  <c r="S12" i="7"/>
  <c r="Q12" i="5"/>
  <c r="T12" i="5"/>
  <c r="U12" i="5" s="1"/>
  <c r="V12" i="5" s="1"/>
  <c r="R12" i="5"/>
  <c r="P112" i="5"/>
  <c r="T12" i="10"/>
  <c r="U12" i="10" s="1"/>
  <c r="L112" i="1"/>
  <c r="R12" i="15"/>
  <c r="Q12" i="15"/>
  <c r="R12" i="13"/>
  <c r="Q12" i="13"/>
  <c r="O12" i="12"/>
  <c r="P12" i="12" s="1"/>
  <c r="N112" i="12"/>
  <c r="N112" i="1"/>
  <c r="N112" i="11"/>
  <c r="O12" i="11"/>
  <c r="P12" i="11"/>
  <c r="Q12" i="6"/>
  <c r="R12" i="6"/>
  <c r="R12" i="17"/>
  <c r="R112" i="17" s="1"/>
  <c r="Q12" i="17"/>
  <c r="T12" i="17" s="1"/>
  <c r="P112" i="17"/>
  <c r="O112" i="1"/>
  <c r="R18" i="14"/>
  <c r="Q18" i="14"/>
  <c r="R13" i="14"/>
  <c r="Q13" i="14"/>
  <c r="R19" i="14"/>
  <c r="Q19" i="14"/>
  <c r="R21" i="14"/>
  <c r="Q21" i="14"/>
  <c r="S21" i="14" s="1"/>
  <c r="Q15" i="14"/>
  <c r="R15" i="14"/>
  <c r="T16" i="14"/>
  <c r="U107" i="17"/>
  <c r="V107" i="17" s="1"/>
  <c r="Y107" i="17" s="1"/>
  <c r="V46" i="17"/>
  <c r="Y46" i="17" s="1"/>
  <c r="U46" i="17"/>
  <c r="U75" i="17"/>
  <c r="V75" i="17" s="1"/>
  <c r="Y75" i="17" s="1"/>
  <c r="V62" i="17"/>
  <c r="Y62" i="17" s="1"/>
  <c r="U62" i="17"/>
  <c r="U81" i="17"/>
  <c r="V81" i="17" s="1"/>
  <c r="Y81" i="17" s="1"/>
  <c r="U33" i="17"/>
  <c r="V33" i="17" s="1"/>
  <c r="Y33" i="17" s="1"/>
  <c r="U97" i="17"/>
  <c r="V97" i="17" s="1"/>
  <c r="Y97" i="17" s="1"/>
  <c r="U22" i="17"/>
  <c r="V22" i="17" s="1"/>
  <c r="Y22" i="17" s="1"/>
  <c r="V91" i="17"/>
  <c r="Y91" i="17" s="1"/>
  <c r="U91" i="17"/>
  <c r="S110" i="17"/>
  <c r="S66" i="17"/>
  <c r="T20" i="17"/>
  <c r="S31" i="17"/>
  <c r="S94" i="17"/>
  <c r="T70" i="17"/>
  <c r="S26" i="17"/>
  <c r="S76" i="17"/>
  <c r="U103" i="17"/>
  <c r="V103" i="17" s="1"/>
  <c r="Y103" i="17" s="1"/>
  <c r="AQ15" i="17"/>
  <c r="AT15" i="17" s="1"/>
  <c r="AS15" i="17"/>
  <c r="T23" i="17"/>
  <c r="U108" i="17"/>
  <c r="U108" i="1" s="1"/>
  <c r="AQ16" i="17"/>
  <c r="AT16" i="17" s="1"/>
  <c r="AS16" i="17"/>
  <c r="AU16" i="17" s="1"/>
  <c r="AV16" i="17" s="1"/>
  <c r="AX16" i="17" s="1"/>
  <c r="AF16" i="17" s="1"/>
  <c r="U87" i="17"/>
  <c r="V87" i="17" s="1"/>
  <c r="Y87" i="17" s="1"/>
  <c r="T65" i="17"/>
  <c r="T47" i="17"/>
  <c r="S59" i="17"/>
  <c r="S41" i="17"/>
  <c r="S96" i="17"/>
  <c r="S83" i="17"/>
  <c r="S27" i="17"/>
  <c r="U85" i="17"/>
  <c r="V85" i="17" s="1"/>
  <c r="Y85" i="17" s="1"/>
  <c r="S102" i="17"/>
  <c r="T16" i="17"/>
  <c r="AS21" i="17"/>
  <c r="AU21" i="17" s="1"/>
  <c r="AV21" i="17" s="1"/>
  <c r="AX21" i="17" s="1"/>
  <c r="AF21" i="17" s="1"/>
  <c r="AQ21" i="17"/>
  <c r="AT21" i="17" s="1"/>
  <c r="T17" i="17"/>
  <c r="AU15" i="17"/>
  <c r="AV15" i="17" s="1"/>
  <c r="AX15" i="17" s="1"/>
  <c r="AF15" i="17" s="1"/>
  <c r="U37" i="17"/>
  <c r="V37" i="17" s="1"/>
  <c r="Y37" i="17" s="1"/>
  <c r="T105" i="17"/>
  <c r="S86" i="17"/>
  <c r="T32" i="17"/>
  <c r="T99" i="17"/>
  <c r="S69" i="17"/>
  <c r="T74" i="17"/>
  <c r="U64" i="17"/>
  <c r="V64" i="17" s="1"/>
  <c r="Y64" i="17" s="1"/>
  <c r="S107" i="17"/>
  <c r="S100" i="17"/>
  <c r="S33" i="17"/>
  <c r="S39" i="17"/>
  <c r="U51" i="17"/>
  <c r="V51" i="17" s="1"/>
  <c r="Y51" i="17" s="1"/>
  <c r="U19" i="17"/>
  <c r="V19" i="17" s="1"/>
  <c r="Y19" i="17" s="1"/>
  <c r="V94" i="17"/>
  <c r="Y94" i="17" s="1"/>
  <c r="U94" i="17"/>
  <c r="U28" i="17"/>
  <c r="V28" i="17"/>
  <c r="Y28" i="17" s="1"/>
  <c r="V76" i="17"/>
  <c r="Y76" i="17" s="1"/>
  <c r="U76" i="17"/>
  <c r="AS19" i="17"/>
  <c r="AU19" i="17" s="1"/>
  <c r="AV19" i="17" s="1"/>
  <c r="AX19" i="17" s="1"/>
  <c r="AF19" i="17" s="1"/>
  <c r="AQ19" i="17"/>
  <c r="AT19" i="17" s="1"/>
  <c r="V79" i="17"/>
  <c r="Y79" i="17" s="1"/>
  <c r="U79" i="17"/>
  <c r="U96" i="17"/>
  <c r="V96" i="17" s="1"/>
  <c r="Y96" i="17" s="1"/>
  <c r="V18" i="17"/>
  <c r="Y18" i="17" s="1"/>
  <c r="U18" i="17"/>
  <c r="AQ17" i="17"/>
  <c r="AT17" i="17" s="1"/>
  <c r="AS17" i="17"/>
  <c r="S19" i="17"/>
  <c r="T27" i="17"/>
  <c r="S53" i="17"/>
  <c r="T102" i="17"/>
  <c r="S68" i="17"/>
  <c r="S71" i="17"/>
  <c r="S29" i="17"/>
  <c r="T82" i="17"/>
  <c r="T86" i="17"/>
  <c r="S55" i="17"/>
  <c r="T69" i="17"/>
  <c r="S44" i="17"/>
  <c r="T100" i="17"/>
  <c r="T90" i="17"/>
  <c r="T39" i="17"/>
  <c r="S25" i="17"/>
  <c r="S18" i="17"/>
  <c r="U110" i="17"/>
  <c r="V110" i="17" s="1"/>
  <c r="Y110" i="17" s="1"/>
  <c r="AU17" i="17"/>
  <c r="AV17" i="17" s="1"/>
  <c r="AX17" i="17" s="1"/>
  <c r="AF17" i="17" s="1"/>
  <c r="T36" i="17"/>
  <c r="S109" i="17"/>
  <c r="T93" i="17"/>
  <c r="V58" i="17"/>
  <c r="Y58" i="17" s="1"/>
  <c r="U58" i="17"/>
  <c r="T111" i="17"/>
  <c r="AS14" i="17"/>
  <c r="AQ14" i="17"/>
  <c r="AT14" i="17" s="1"/>
  <c r="AU14" i="17" s="1"/>
  <c r="AV14" i="17" s="1"/>
  <c r="AX14" i="17" s="1"/>
  <c r="AF14" i="17" s="1"/>
  <c r="T72" i="17"/>
  <c r="U21" i="17"/>
  <c r="V21" i="17"/>
  <c r="Y21" i="17" s="1"/>
  <c r="V29" i="17"/>
  <c r="Y29" i="17" s="1"/>
  <c r="U29" i="17"/>
  <c r="T43" i="17"/>
  <c r="AS13" i="17"/>
  <c r="AQ13" i="17"/>
  <c r="AT13" i="17" s="1"/>
  <c r="U52" i="17"/>
  <c r="V52" i="17" s="1"/>
  <c r="Y52" i="17" s="1"/>
  <c r="S97" i="17"/>
  <c r="T84" i="17"/>
  <c r="T80" i="17"/>
  <c r="T92" i="17"/>
  <c r="U25" i="17"/>
  <c r="V25" i="17" s="1"/>
  <c r="Y25" i="17" s="1"/>
  <c r="T104" i="17"/>
  <c r="AS12" i="17"/>
  <c r="AQ12" i="17"/>
  <c r="AT12" i="17" s="1"/>
  <c r="U106" i="17"/>
  <c r="V106" i="17" s="1"/>
  <c r="Y106" i="17" s="1"/>
  <c r="S58" i="17"/>
  <c r="V53" i="17"/>
  <c r="Y53" i="17" s="1"/>
  <c r="U53" i="17"/>
  <c r="V68" i="17"/>
  <c r="Y68" i="17" s="1"/>
  <c r="U68" i="17"/>
  <c r="U98" i="17"/>
  <c r="V98" i="17" s="1"/>
  <c r="Y98" i="17" s="1"/>
  <c r="V71" i="17"/>
  <c r="Y71" i="17" s="1"/>
  <c r="U71" i="17"/>
  <c r="T54" i="17"/>
  <c r="AR22" i="17"/>
  <c r="AP22" i="17"/>
  <c r="U55" i="17"/>
  <c r="V55" i="17" s="1"/>
  <c r="Y55" i="17" s="1"/>
  <c r="AU13" i="17"/>
  <c r="AV13" i="17" s="1"/>
  <c r="AX13" i="17" s="1"/>
  <c r="AF13" i="17" s="1"/>
  <c r="S61" i="17"/>
  <c r="U44" i="17"/>
  <c r="V44" i="17"/>
  <c r="Y44" i="17" s="1"/>
  <c r="AU12" i="17"/>
  <c r="AV12" i="17" s="1"/>
  <c r="AX12" i="17" s="1"/>
  <c r="AF12" i="17" s="1"/>
  <c r="AF112" i="17" s="1"/>
  <c r="T109" i="17"/>
  <c r="T50" i="17"/>
  <c r="U73" i="17"/>
  <c r="V73" i="17" s="1"/>
  <c r="Y73" i="17" s="1"/>
  <c r="S103" i="17"/>
  <c r="U42" i="17"/>
  <c r="V42" i="17" s="1"/>
  <c r="Y42" i="17" s="1"/>
  <c r="T45" i="17"/>
  <c r="S108" i="17"/>
  <c r="S87" i="17"/>
  <c r="V34" i="17"/>
  <c r="Y34" i="17" s="1"/>
  <c r="U34" i="17"/>
  <c r="T88" i="17"/>
  <c r="S22" i="17"/>
  <c r="S62" i="17"/>
  <c r="T78" i="17"/>
  <c r="S81" i="17"/>
  <c r="S46" i="17"/>
  <c r="T67" i="17"/>
  <c r="T101" i="17"/>
  <c r="S75" i="17"/>
  <c r="T77" i="17"/>
  <c r="T40" i="17"/>
  <c r="S91" i="17"/>
  <c r="T66" i="17"/>
  <c r="T60" i="17"/>
  <c r="T31" i="17"/>
  <c r="S85" i="17"/>
  <c r="S73" i="17"/>
  <c r="T26" i="17"/>
  <c r="U48" i="17"/>
  <c r="V48" i="17" s="1"/>
  <c r="Y48" i="17" s="1"/>
  <c r="Q112" i="17"/>
  <c r="S37" i="17"/>
  <c r="T35" i="17"/>
  <c r="U15" i="17"/>
  <c r="U89" i="17"/>
  <c r="V89" i="17" s="1"/>
  <c r="Y89" i="17" s="1"/>
  <c r="U61" i="17"/>
  <c r="V61" i="17" s="1"/>
  <c r="Y61" i="17" s="1"/>
  <c r="U59" i="17"/>
  <c r="V59" i="17" s="1"/>
  <c r="Y59" i="17" s="1"/>
  <c r="V41" i="17"/>
  <c r="Y41" i="17" s="1"/>
  <c r="U41" i="17"/>
  <c r="U57" i="17"/>
  <c r="V57" i="17" s="1"/>
  <c r="Y57" i="17" s="1"/>
  <c r="V83" i="17"/>
  <c r="Y83" i="17" s="1"/>
  <c r="U83" i="17"/>
  <c r="R38" i="8"/>
  <c r="Q38" i="8"/>
  <c r="S38" i="8" s="1"/>
  <c r="R27" i="8"/>
  <c r="Q27" i="8"/>
  <c r="T27" i="8"/>
  <c r="T55" i="12"/>
  <c r="R55" i="12"/>
  <c r="Q55" i="12"/>
  <c r="R17" i="6"/>
  <c r="Q17" i="6"/>
  <c r="S17" i="6" s="1"/>
  <c r="Q69" i="14"/>
  <c r="S69" i="14" s="1"/>
  <c r="R69" i="14"/>
  <c r="Q71" i="5"/>
  <c r="S71" i="5" s="1"/>
  <c r="R71" i="5"/>
  <c r="R37" i="12"/>
  <c r="Q37" i="12"/>
  <c r="S37" i="12" s="1"/>
  <c r="Q33" i="15"/>
  <c r="S33" i="15" s="1"/>
  <c r="R33" i="15"/>
  <c r="T33" i="15"/>
  <c r="Y12" i="5"/>
  <c r="R42" i="13"/>
  <c r="Q42" i="13"/>
  <c r="S42" i="13" s="1"/>
  <c r="T42" i="13"/>
  <c r="R86" i="9"/>
  <c r="Q86" i="9"/>
  <c r="T86" i="9" s="1"/>
  <c r="Q30" i="8"/>
  <c r="S30" i="8" s="1"/>
  <c r="R30" i="8"/>
  <c r="T30" i="8"/>
  <c r="R81" i="15"/>
  <c r="Q81" i="15"/>
  <c r="T81" i="15"/>
  <c r="R68" i="6"/>
  <c r="Q68" i="6"/>
  <c r="Q22" i="9"/>
  <c r="T22" i="9"/>
  <c r="R22" i="9"/>
  <c r="R39" i="6"/>
  <c r="Q39" i="6"/>
  <c r="S39" i="6" s="1"/>
  <c r="R76" i="14"/>
  <c r="Q76" i="14"/>
  <c r="T76" i="14" s="1"/>
  <c r="Q89" i="14"/>
  <c r="S89" i="14" s="1"/>
  <c r="R89" i="14"/>
  <c r="R92" i="13"/>
  <c r="Q92" i="13"/>
  <c r="S92" i="13" s="1"/>
  <c r="T92" i="13"/>
  <c r="Q88" i="14"/>
  <c r="T88" i="14"/>
  <c r="R88" i="14"/>
  <c r="R110" i="10"/>
  <c r="Q110" i="10"/>
  <c r="T110" i="10" s="1"/>
  <c r="T21" i="11"/>
  <c r="R21" i="11"/>
  <c r="Q21" i="11"/>
  <c r="R19" i="7"/>
  <c r="Q19" i="7"/>
  <c r="T19" i="7" s="1"/>
  <c r="Q38" i="13"/>
  <c r="S38" i="13" s="1"/>
  <c r="R38" i="13"/>
  <c r="Q105" i="15"/>
  <c r="R105" i="15"/>
  <c r="T105" i="15"/>
  <c r="Q110" i="12"/>
  <c r="R110" i="12"/>
  <c r="T110" i="12"/>
  <c r="Q20" i="9"/>
  <c r="S20" i="9" s="1"/>
  <c r="R20" i="9"/>
  <c r="Q14" i="11"/>
  <c r="R14" i="11"/>
  <c r="T14" i="11"/>
  <c r="P112" i="11"/>
  <c r="R99" i="8"/>
  <c r="Q99" i="8"/>
  <c r="Q89" i="15"/>
  <c r="R89" i="15"/>
  <c r="T89" i="15"/>
  <c r="R31" i="12"/>
  <c r="Q31" i="12"/>
  <c r="S31" i="12" s="1"/>
  <c r="Q101" i="10"/>
  <c r="S101" i="10" s="1"/>
  <c r="R101" i="10"/>
  <c r="Q48" i="15"/>
  <c r="T48" i="15" s="1"/>
  <c r="R48" i="15"/>
  <c r="Q72" i="11"/>
  <c r="S72" i="11" s="1"/>
  <c r="R72" i="11"/>
  <c r="R80" i="15"/>
  <c r="Q80" i="15"/>
  <c r="T80" i="15"/>
  <c r="Q89" i="11"/>
  <c r="S89" i="11" s="1"/>
  <c r="R89" i="11"/>
  <c r="T89" i="11"/>
  <c r="R89" i="7"/>
  <c r="Q89" i="7"/>
  <c r="Q91" i="5"/>
  <c r="T91" i="5"/>
  <c r="R91" i="5"/>
  <c r="Q39" i="12"/>
  <c r="R39" i="12"/>
  <c r="T39" i="12"/>
  <c r="Q20" i="14"/>
  <c r="S20" i="14" s="1"/>
  <c r="R20" i="14"/>
  <c r="Y12" i="14"/>
  <c r="Q68" i="15"/>
  <c r="S68" i="15" s="1"/>
  <c r="R68" i="15"/>
  <c r="T68" i="15"/>
  <c r="Q108" i="10"/>
  <c r="R108" i="10"/>
  <c r="T108" i="10"/>
  <c r="Q105" i="11"/>
  <c r="S105" i="11" s="1"/>
  <c r="R105" i="11"/>
  <c r="R101" i="9"/>
  <c r="Q101" i="9"/>
  <c r="S101" i="9" s="1"/>
  <c r="R83" i="6"/>
  <c r="Q83" i="6"/>
  <c r="T83" i="6" s="1"/>
  <c r="Q36" i="14"/>
  <c r="S36" i="14" s="1"/>
  <c r="R36" i="14"/>
  <c r="T36" i="14"/>
  <c r="R96" i="15"/>
  <c r="Q96" i="15"/>
  <c r="R73" i="12"/>
  <c r="Q73" i="12"/>
  <c r="S73" i="12" s="1"/>
  <c r="Q98" i="8"/>
  <c r="R98" i="8"/>
  <c r="T98" i="8"/>
  <c r="R81" i="14"/>
  <c r="Q81" i="14"/>
  <c r="T81" i="14" s="1"/>
  <c r="Q76" i="10"/>
  <c r="S76" i="10" s="1"/>
  <c r="R76" i="10"/>
  <c r="R87" i="6"/>
  <c r="Q87" i="6"/>
  <c r="T87" i="6" s="1"/>
  <c r="Q86" i="6"/>
  <c r="S86" i="6" s="1"/>
  <c r="R86" i="6"/>
  <c r="T86" i="6"/>
  <c r="U93" i="10"/>
  <c r="V93" i="10" s="1"/>
  <c r="Y93" i="10" s="1"/>
  <c r="R18" i="8"/>
  <c r="Q18" i="8"/>
  <c r="T18" i="8"/>
  <c r="P112" i="8"/>
  <c r="AN14" i="12"/>
  <c r="AO14" i="12" s="1"/>
  <c r="V63" i="6"/>
  <c r="Y63" i="6" s="1"/>
  <c r="U63" i="6"/>
  <c r="R40" i="10"/>
  <c r="Q40" i="10"/>
  <c r="S40" i="10" s="1"/>
  <c r="V109" i="15"/>
  <c r="Y109" i="15" s="1"/>
  <c r="U109" i="15"/>
  <c r="U110" i="8"/>
  <c r="V110" i="8" s="1"/>
  <c r="Y110" i="8" s="1"/>
  <c r="T29" i="14"/>
  <c r="S31" i="10"/>
  <c r="U40" i="13"/>
  <c r="V40" i="13"/>
  <c r="Y40" i="13" s="1"/>
  <c r="U75" i="6"/>
  <c r="V75" i="6" s="1"/>
  <c r="Y75" i="6" s="1"/>
  <c r="S17" i="14"/>
  <c r="R23" i="5"/>
  <c r="Q23" i="5"/>
  <c r="T23" i="5" s="1"/>
  <c r="AU18" i="1"/>
  <c r="AV18" i="1" s="1"/>
  <c r="AX18" i="1" s="1"/>
  <c r="AF18" i="1" s="1"/>
  <c r="R71" i="10"/>
  <c r="Q71" i="10"/>
  <c r="S71" i="10" s="1"/>
  <c r="T71" i="10"/>
  <c r="U83" i="5"/>
  <c r="V83" i="5"/>
  <c r="Y83" i="5" s="1"/>
  <c r="T68" i="10"/>
  <c r="Q68" i="10"/>
  <c r="S68" i="10" s="1"/>
  <c r="R68" i="10"/>
  <c r="Q60" i="9"/>
  <c r="T60" i="9"/>
  <c r="R60" i="9"/>
  <c r="R69" i="15"/>
  <c r="Q69" i="15"/>
  <c r="T69" i="15" s="1"/>
  <c r="Q43" i="7"/>
  <c r="T43" i="7" s="1"/>
  <c r="R43" i="7"/>
  <c r="R109" i="7"/>
  <c r="Q109" i="7"/>
  <c r="T109" i="7" s="1"/>
  <c r="S76" i="12"/>
  <c r="T76" i="12"/>
  <c r="T102" i="12"/>
  <c r="AN18" i="15"/>
  <c r="AO18" i="15" s="1"/>
  <c r="Q40" i="11"/>
  <c r="R40" i="11"/>
  <c r="Q32" i="10"/>
  <c r="R32" i="10"/>
  <c r="T32" i="10"/>
  <c r="R24" i="10"/>
  <c r="Q24" i="10"/>
  <c r="T24" i="10" s="1"/>
  <c r="O28" i="7"/>
  <c r="O112" i="7" s="1"/>
  <c r="P28" i="7"/>
  <c r="U34" i="9"/>
  <c r="V34" i="9"/>
  <c r="Y34" i="9" s="1"/>
  <c r="U101" i="8"/>
  <c r="V101" i="8" s="1"/>
  <c r="Y101" i="8" s="1"/>
  <c r="O112" i="9"/>
  <c r="Q32" i="5"/>
  <c r="R32" i="5"/>
  <c r="U24" i="11"/>
  <c r="V24" i="11" s="1"/>
  <c r="Y24" i="11" s="1"/>
  <c r="U13" i="7"/>
  <c r="S31" i="9"/>
  <c r="T31" i="9"/>
  <c r="U21" i="15"/>
  <c r="V21" i="15" s="1"/>
  <c r="Y21" i="15" s="1"/>
  <c r="Y12" i="7"/>
  <c r="AN16" i="6"/>
  <c r="AO16" i="6" s="1"/>
  <c r="AN22" i="11"/>
  <c r="AO22" i="11" s="1"/>
  <c r="R77" i="15"/>
  <c r="Q77" i="15"/>
  <c r="T77" i="15" s="1"/>
  <c r="R85" i="9"/>
  <c r="Q85" i="9"/>
  <c r="S85" i="9" s="1"/>
  <c r="R90" i="6"/>
  <c r="Q90" i="6"/>
  <c r="T90" i="6" s="1"/>
  <c r="R72" i="12"/>
  <c r="Q72" i="12"/>
  <c r="T72" i="12"/>
  <c r="R50" i="11"/>
  <c r="Q50" i="11"/>
  <c r="T50" i="11"/>
  <c r="R52" i="13"/>
  <c r="Q52" i="13"/>
  <c r="R101" i="7"/>
  <c r="Q101" i="7"/>
  <c r="S101" i="7" s="1"/>
  <c r="T101" i="7"/>
  <c r="Q47" i="15"/>
  <c r="S47" i="15" s="1"/>
  <c r="R47" i="15"/>
  <c r="R101" i="13"/>
  <c r="T101" i="13"/>
  <c r="Q101" i="13"/>
  <c r="Q85" i="10"/>
  <c r="S85" i="10" s="1"/>
  <c r="R85" i="10"/>
  <c r="R56" i="12"/>
  <c r="Q56" i="12"/>
  <c r="S56" i="12" s="1"/>
  <c r="R51" i="13"/>
  <c r="Q51" i="13"/>
  <c r="T51" i="13"/>
  <c r="R44" i="7"/>
  <c r="Q44" i="7"/>
  <c r="Q59" i="5"/>
  <c r="R59" i="5"/>
  <c r="T59" i="5"/>
  <c r="S93" i="10"/>
  <c r="AN23" i="10"/>
  <c r="AO23" i="10" s="1"/>
  <c r="S34" i="9"/>
  <c r="O14" i="14"/>
  <c r="O112" i="14" s="1"/>
  <c r="N112" i="14"/>
  <c r="S39" i="11"/>
  <c r="T39" i="11"/>
  <c r="V36" i="15"/>
  <c r="Y36" i="15" s="1"/>
  <c r="U36" i="15"/>
  <c r="R41" i="5"/>
  <c r="Q41" i="5"/>
  <c r="S41" i="5" s="1"/>
  <c r="S17" i="15"/>
  <c r="U19" i="5"/>
  <c r="V19" i="5" s="1"/>
  <c r="U17" i="11"/>
  <c r="V17" i="11" s="1"/>
  <c r="Y17" i="11" s="1"/>
  <c r="S12" i="5"/>
  <c r="T25" i="6"/>
  <c r="T17" i="14"/>
  <c r="AS21" i="1"/>
  <c r="AU21" i="1" s="1"/>
  <c r="AV21" i="1" s="1"/>
  <c r="AX21" i="1" s="1"/>
  <c r="AF21" i="1" s="1"/>
  <c r="AQ21" i="1"/>
  <c r="AT21" i="1" s="1"/>
  <c r="U30" i="5"/>
  <c r="V30" i="5" s="1"/>
  <c r="Y30" i="5" s="1"/>
  <c r="AS13" i="1"/>
  <c r="AQ13" i="1"/>
  <c r="AT13" i="1" s="1"/>
  <c r="AN17" i="8"/>
  <c r="AO17" i="8" s="1"/>
  <c r="R33" i="5"/>
  <c r="T33" i="5"/>
  <c r="Q33" i="5"/>
  <c r="S33" i="5" s="1"/>
  <c r="Q56" i="15"/>
  <c r="S56" i="15" s="1"/>
  <c r="R56" i="15"/>
  <c r="U48" i="14"/>
  <c r="V48" i="14"/>
  <c r="Y48" i="14" s="1"/>
  <c r="Q55" i="15"/>
  <c r="R55" i="15"/>
  <c r="T55" i="15"/>
  <c r="R105" i="14"/>
  <c r="Q105" i="14"/>
  <c r="T105" i="14" s="1"/>
  <c r="Q59" i="13"/>
  <c r="S59" i="13" s="1"/>
  <c r="T59" i="13"/>
  <c r="R59" i="13"/>
  <c r="R67" i="10"/>
  <c r="Q67" i="10"/>
  <c r="T67" i="10" s="1"/>
  <c r="Q94" i="12"/>
  <c r="T94" i="12" s="1"/>
  <c r="R94" i="12"/>
  <c r="P48" i="6"/>
  <c r="R67" i="9"/>
  <c r="Q67" i="9"/>
  <c r="S67" i="9" s="1"/>
  <c r="T55" i="13"/>
  <c r="U47" i="5"/>
  <c r="V47" i="5"/>
  <c r="Y47" i="5" s="1"/>
  <c r="Q41" i="15"/>
  <c r="S41" i="15" s="1"/>
  <c r="R41" i="15"/>
  <c r="T41" i="15"/>
  <c r="O112" i="11"/>
  <c r="V98" i="9"/>
  <c r="Y98" i="9" s="1"/>
  <c r="U98" i="9"/>
  <c r="P112" i="9"/>
  <c r="R13" i="9"/>
  <c r="Q13" i="9"/>
  <c r="T13" i="9" s="1"/>
  <c r="AN13" i="5"/>
  <c r="AO13" i="5" s="1"/>
  <c r="V38" i="14"/>
  <c r="Y38" i="14" s="1"/>
  <c r="U38" i="14"/>
  <c r="T17" i="15"/>
  <c r="AU21" i="12"/>
  <c r="AV21" i="12" s="1"/>
  <c r="AX21" i="12" s="1"/>
  <c r="AF21" i="12" s="1"/>
  <c r="U27" i="15"/>
  <c r="V27" i="15"/>
  <c r="Y27" i="15" s="1"/>
  <c r="O39" i="15"/>
  <c r="P39" i="15" s="1"/>
  <c r="Y12" i="8"/>
  <c r="AS16" i="1"/>
  <c r="AU16" i="1" s="1"/>
  <c r="AV16" i="1" s="1"/>
  <c r="AX16" i="1" s="1"/>
  <c r="AF16" i="1" s="1"/>
  <c r="AQ16" i="1"/>
  <c r="AT16" i="1" s="1"/>
  <c r="T104" i="14"/>
  <c r="Q104" i="14"/>
  <c r="R104" i="14"/>
  <c r="Q110" i="6"/>
  <c r="S110" i="6" s="1"/>
  <c r="R110" i="6"/>
  <c r="T110" i="6"/>
  <c r="Q35" i="7"/>
  <c r="S35" i="7" s="1"/>
  <c r="R35" i="7"/>
  <c r="O14" i="10"/>
  <c r="O112" i="10" s="1"/>
  <c r="O22" i="13"/>
  <c r="O112" i="13" s="1"/>
  <c r="N112" i="13"/>
  <c r="P22" i="13"/>
  <c r="U23" i="13"/>
  <c r="V23" i="13" s="1"/>
  <c r="Y23" i="13" s="1"/>
  <c r="U37" i="6"/>
  <c r="V37" i="6" s="1"/>
  <c r="Y37" i="6" s="1"/>
  <c r="S13" i="10"/>
  <c r="T13" i="10"/>
  <c r="U31" i="13"/>
  <c r="V31" i="13" s="1"/>
  <c r="Y31" i="13" s="1"/>
  <c r="U12" i="9"/>
  <c r="V12" i="9" s="1"/>
  <c r="AR15" i="1"/>
  <c r="AP15" i="1"/>
  <c r="Q92" i="9"/>
  <c r="S92" i="9" s="1"/>
  <c r="R92" i="9"/>
  <c r="AN21" i="9"/>
  <c r="AO21" i="9" s="1"/>
  <c r="Q80" i="11"/>
  <c r="S80" i="11" s="1"/>
  <c r="R80" i="11"/>
  <c r="T80" i="11"/>
  <c r="R37" i="5"/>
  <c r="Q37" i="5"/>
  <c r="T37" i="5"/>
  <c r="T26" i="7"/>
  <c r="U34" i="6"/>
  <c r="V34" i="6" s="1"/>
  <c r="Y34" i="6" s="1"/>
  <c r="U39" i="9"/>
  <c r="V39" i="9" s="1"/>
  <c r="Y39" i="9" s="1"/>
  <c r="AR19" i="1"/>
  <c r="AP19" i="1"/>
  <c r="P25" i="15"/>
  <c r="AS23" i="5"/>
  <c r="AQ23" i="5"/>
  <c r="AT23" i="5" s="1"/>
  <c r="AR14" i="1"/>
  <c r="AP14" i="1"/>
  <c r="Q40" i="8"/>
  <c r="S40" i="8" s="1"/>
  <c r="R40" i="8"/>
  <c r="T40" i="8"/>
  <c r="U77" i="14"/>
  <c r="V77" i="14" s="1"/>
  <c r="Y77" i="14" s="1"/>
  <c r="U109" i="5"/>
  <c r="V109" i="5"/>
  <c r="Y109" i="5" s="1"/>
  <c r="Q32" i="9"/>
  <c r="T32" i="9" s="1"/>
  <c r="R32" i="9"/>
  <c r="O112" i="8"/>
  <c r="U75" i="8"/>
  <c r="V75" i="8" s="1"/>
  <c r="Y75" i="8" s="1"/>
  <c r="R15" i="6"/>
  <c r="Q15" i="6"/>
  <c r="T15" i="6"/>
  <c r="R110" i="13"/>
  <c r="Q110" i="13"/>
  <c r="S110" i="13" s="1"/>
  <c r="T110" i="13"/>
  <c r="Q49" i="11"/>
  <c r="S49" i="11" s="1"/>
  <c r="R49" i="11"/>
  <c r="Q71" i="8"/>
  <c r="T71" i="8" s="1"/>
  <c r="R71" i="8"/>
  <c r="R76" i="6"/>
  <c r="Q76" i="6"/>
  <c r="S76" i="6" s="1"/>
  <c r="Q94" i="6"/>
  <c r="S94" i="6" s="1"/>
  <c r="R94" i="6"/>
  <c r="T94" i="6"/>
  <c r="U71" i="12"/>
  <c r="V71" i="12" s="1"/>
  <c r="Y71" i="12" s="1"/>
  <c r="AN19" i="15"/>
  <c r="AO19" i="15" s="1"/>
  <c r="T65" i="10"/>
  <c r="S65" i="10"/>
  <c r="AN15" i="11"/>
  <c r="AO15" i="11" s="1"/>
  <c r="P18" i="7"/>
  <c r="T41" i="6"/>
  <c r="Q41" i="6"/>
  <c r="S41" i="6" s="1"/>
  <c r="R41" i="6"/>
  <c r="AN23" i="6"/>
  <c r="AO23" i="6" s="1"/>
  <c r="AN16" i="9"/>
  <c r="AO16" i="9" s="1"/>
  <c r="T20" i="5"/>
  <c r="R20" i="5"/>
  <c r="R112" i="5" s="1"/>
  <c r="Q20" i="5"/>
  <c r="T31" i="10"/>
  <c r="U30" i="11"/>
  <c r="V30" i="11"/>
  <c r="Y30" i="11" s="1"/>
  <c r="U23" i="8"/>
  <c r="V23" i="8"/>
  <c r="Y23" i="8" s="1"/>
  <c r="AU23" i="5"/>
  <c r="AV23" i="5" s="1"/>
  <c r="AX23" i="5" s="1"/>
  <c r="AF23" i="5" s="1"/>
  <c r="V14" i="6"/>
  <c r="AP17" i="1"/>
  <c r="AR17" i="1"/>
  <c r="AN20" i="1"/>
  <c r="AO20" i="1" s="1"/>
  <c r="R109" i="10"/>
  <c r="Q109" i="10"/>
  <c r="S109" i="10" s="1"/>
  <c r="T109" i="10"/>
  <c r="Q15" i="11"/>
  <c r="R15" i="11"/>
  <c r="T15" i="11"/>
  <c r="R22" i="8"/>
  <c r="Q22" i="8"/>
  <c r="T22" i="8" s="1"/>
  <c r="Q25" i="5"/>
  <c r="T25" i="5" s="1"/>
  <c r="R25" i="5"/>
  <c r="R81" i="11"/>
  <c r="Q81" i="11"/>
  <c r="S81" i="11" s="1"/>
  <c r="T44" i="15"/>
  <c r="S44" i="15"/>
  <c r="U90" i="15"/>
  <c r="V90" i="15"/>
  <c r="Y90" i="15" s="1"/>
  <c r="Q22" i="5"/>
  <c r="R22" i="5"/>
  <c r="T22" i="5"/>
  <c r="V24" i="5"/>
  <c r="Y24" i="5" s="1"/>
  <c r="U24" i="5"/>
  <c r="R93" i="13"/>
  <c r="Q93" i="13"/>
  <c r="S93" i="13" s="1"/>
  <c r="T93" i="13"/>
  <c r="Q84" i="10"/>
  <c r="T84" i="10"/>
  <c r="R84" i="10"/>
  <c r="Q63" i="8"/>
  <c r="S63" i="8" s="1"/>
  <c r="R63" i="8"/>
  <c r="R92" i="8"/>
  <c r="Q92" i="8"/>
  <c r="S92" i="8" s="1"/>
  <c r="Q77" i="6"/>
  <c r="T77" i="6" s="1"/>
  <c r="R77" i="6"/>
  <c r="S111" i="6"/>
  <c r="T111" i="6"/>
  <c r="S102" i="13"/>
  <c r="T102" i="13"/>
  <c r="R41" i="14"/>
  <c r="Q41" i="14"/>
  <c r="R26" i="6"/>
  <c r="Q26" i="6"/>
  <c r="S26" i="6" s="1"/>
  <c r="T26" i="6"/>
  <c r="R33" i="6"/>
  <c r="Q33" i="6"/>
  <c r="S33" i="6" s="1"/>
  <c r="Q29" i="12"/>
  <c r="S29" i="12" s="1"/>
  <c r="R29" i="12"/>
  <c r="U82" i="5"/>
  <c r="V82" i="5"/>
  <c r="Y82" i="5" s="1"/>
  <c r="Q19" i="12"/>
  <c r="T19" i="12" s="1"/>
  <c r="R19" i="12"/>
  <c r="V62" i="10"/>
  <c r="Y62" i="10" s="1"/>
  <c r="U62" i="10"/>
  <c r="U52" i="6"/>
  <c r="V52" i="6"/>
  <c r="Y52" i="6" s="1"/>
  <c r="AR20" i="15"/>
  <c r="AP20" i="15"/>
  <c r="AU22" i="1"/>
  <c r="AV22" i="1" s="1"/>
  <c r="AX22" i="1" s="1"/>
  <c r="AF22" i="1" s="1"/>
  <c r="AR23" i="1"/>
  <c r="AP23" i="1"/>
  <c r="AQ12" i="1"/>
  <c r="AT12" i="1" s="1"/>
  <c r="AS12" i="1"/>
  <c r="V108" i="17" l="1"/>
  <c r="Y108" i="17" s="1"/>
  <c r="V108" i="1"/>
  <c r="Y108" i="1" s="1"/>
  <c r="S12" i="17"/>
  <c r="S112" i="17" s="1"/>
  <c r="O112" i="12"/>
  <c r="P12" i="1"/>
  <c r="P112" i="1" s="1"/>
  <c r="V12" i="10"/>
  <c r="Y12" i="10" s="1"/>
  <c r="T12" i="15"/>
  <c r="U12" i="15" s="1"/>
  <c r="V12" i="15" s="1"/>
  <c r="S12" i="15"/>
  <c r="T12" i="13"/>
  <c r="U12" i="13" s="1"/>
  <c r="V12" i="13" s="1"/>
  <c r="Y12" i="13" s="1"/>
  <c r="S12" i="13"/>
  <c r="R12" i="12"/>
  <c r="Q12" i="12"/>
  <c r="S12" i="12" s="1"/>
  <c r="P112" i="12"/>
  <c r="R112" i="12"/>
  <c r="Q12" i="11"/>
  <c r="R12" i="11"/>
  <c r="T12" i="6"/>
  <c r="S12" i="6"/>
  <c r="T112" i="17"/>
  <c r="U12" i="17"/>
  <c r="V12" i="17" s="1"/>
  <c r="Y12" i="17" s="1"/>
  <c r="AU12" i="1"/>
  <c r="AV12" i="1" s="1"/>
  <c r="AX12" i="1" s="1"/>
  <c r="AF12" i="1" s="1"/>
  <c r="AF112" i="1" s="1"/>
  <c r="AU13" i="1"/>
  <c r="AV13" i="1" s="1"/>
  <c r="AX13" i="1" s="1"/>
  <c r="AF13" i="1" s="1"/>
  <c r="T19" i="14"/>
  <c r="S19" i="14"/>
  <c r="U16" i="14"/>
  <c r="V16" i="14" s="1"/>
  <c r="Y16" i="14" s="1"/>
  <c r="T13" i="14"/>
  <c r="U13" i="14" s="1"/>
  <c r="V13" i="14" s="1"/>
  <c r="Y13" i="14" s="1"/>
  <c r="S13" i="14"/>
  <c r="S15" i="14"/>
  <c r="T15" i="14"/>
  <c r="U15" i="14" s="1"/>
  <c r="V15" i="14" s="1"/>
  <c r="Y15" i="14" s="1"/>
  <c r="T18" i="14"/>
  <c r="U18" i="14" s="1"/>
  <c r="V18" i="14" s="1"/>
  <c r="Y18" i="14" s="1"/>
  <c r="S18" i="14"/>
  <c r="T21" i="14"/>
  <c r="V15" i="17"/>
  <c r="V88" i="17"/>
  <c r="Y88" i="17" s="1"/>
  <c r="U88" i="17"/>
  <c r="U54" i="17"/>
  <c r="V54" i="17" s="1"/>
  <c r="Y54" i="17" s="1"/>
  <c r="V90" i="17"/>
  <c r="Y90" i="17" s="1"/>
  <c r="U90" i="17"/>
  <c r="U74" i="17"/>
  <c r="V74" i="17" s="1"/>
  <c r="Y74" i="17" s="1"/>
  <c r="V65" i="17"/>
  <c r="Y65" i="17" s="1"/>
  <c r="U65" i="17"/>
  <c r="U101" i="17"/>
  <c r="V101" i="17"/>
  <c r="Y101" i="17" s="1"/>
  <c r="V72" i="17"/>
  <c r="Y72" i="17" s="1"/>
  <c r="U72" i="17"/>
  <c r="U36" i="17"/>
  <c r="V36" i="17"/>
  <c r="Y36" i="17" s="1"/>
  <c r="V100" i="17"/>
  <c r="Y100" i="17" s="1"/>
  <c r="U100" i="17"/>
  <c r="U31" i="17"/>
  <c r="V31" i="17" s="1"/>
  <c r="Y31" i="17" s="1"/>
  <c r="V67" i="17"/>
  <c r="Y67" i="17" s="1"/>
  <c r="U67" i="17"/>
  <c r="U92" i="17"/>
  <c r="V92" i="17" s="1"/>
  <c r="Y92" i="17" s="1"/>
  <c r="U102" i="17"/>
  <c r="V102" i="17" s="1"/>
  <c r="Y102" i="17" s="1"/>
  <c r="U99" i="17"/>
  <c r="V99" i="17" s="1"/>
  <c r="Y99" i="17" s="1"/>
  <c r="U17" i="17"/>
  <c r="V17" i="17"/>
  <c r="Y17" i="17" s="1"/>
  <c r="U20" i="17"/>
  <c r="V20" i="17" s="1"/>
  <c r="Y20" i="17" s="1"/>
  <c r="U60" i="17"/>
  <c r="V60" i="17" s="1"/>
  <c r="Y60" i="17" s="1"/>
  <c r="U80" i="17"/>
  <c r="V80" i="17" s="1"/>
  <c r="Y80" i="17" s="1"/>
  <c r="U69" i="17"/>
  <c r="V69" i="17"/>
  <c r="Y69" i="17" s="1"/>
  <c r="U32" i="17"/>
  <c r="V32" i="17" s="1"/>
  <c r="Y32" i="17" s="1"/>
  <c r="U35" i="17"/>
  <c r="V35" i="17" s="1"/>
  <c r="Y35" i="17" s="1"/>
  <c r="U66" i="17"/>
  <c r="V66" i="17" s="1"/>
  <c r="Y66" i="17" s="1"/>
  <c r="U50" i="17"/>
  <c r="V50" i="17" s="1"/>
  <c r="Y50" i="17" s="1"/>
  <c r="U84" i="17"/>
  <c r="V84" i="17" s="1"/>
  <c r="Y84" i="17" s="1"/>
  <c r="U43" i="17"/>
  <c r="V43" i="17" s="1"/>
  <c r="Y43" i="17" s="1"/>
  <c r="U111" i="17"/>
  <c r="V111" i="17" s="1"/>
  <c r="Y111" i="17" s="1"/>
  <c r="U27" i="17"/>
  <c r="V27" i="17" s="1"/>
  <c r="Y27" i="17" s="1"/>
  <c r="U78" i="17"/>
  <c r="V78" i="17" s="1"/>
  <c r="Y78" i="17" s="1"/>
  <c r="U45" i="17"/>
  <c r="V45" i="17" s="1"/>
  <c r="Y45" i="17" s="1"/>
  <c r="U109" i="17"/>
  <c r="V109" i="17"/>
  <c r="Y109" i="17" s="1"/>
  <c r="U86" i="17"/>
  <c r="V86" i="17" s="1"/>
  <c r="Y86" i="17" s="1"/>
  <c r="U40" i="17"/>
  <c r="V40" i="17" s="1"/>
  <c r="Y40" i="17" s="1"/>
  <c r="AQ22" i="17"/>
  <c r="AT22" i="17" s="1"/>
  <c r="AS22" i="17"/>
  <c r="AU22" i="17" s="1"/>
  <c r="AV22" i="17" s="1"/>
  <c r="AX22" i="17" s="1"/>
  <c r="AF22" i="17" s="1"/>
  <c r="U82" i="17"/>
  <c r="V82" i="17" s="1"/>
  <c r="Y82" i="17" s="1"/>
  <c r="U105" i="17"/>
  <c r="V105" i="17" s="1"/>
  <c r="Y105" i="17" s="1"/>
  <c r="U16" i="17"/>
  <c r="V16" i="17"/>
  <c r="Y16" i="17" s="1"/>
  <c r="U26" i="17"/>
  <c r="V26" i="17" s="1"/>
  <c r="Y26" i="17" s="1"/>
  <c r="U77" i="17"/>
  <c r="V77" i="17"/>
  <c r="Y77" i="17" s="1"/>
  <c r="U104" i="17"/>
  <c r="V104" i="17" s="1"/>
  <c r="Y104" i="17" s="1"/>
  <c r="U93" i="17"/>
  <c r="V93" i="17" s="1"/>
  <c r="Y93" i="17" s="1"/>
  <c r="U39" i="17"/>
  <c r="V39" i="17" s="1"/>
  <c r="Y39" i="17" s="1"/>
  <c r="V47" i="17"/>
  <c r="Y47" i="17" s="1"/>
  <c r="U47" i="17"/>
  <c r="U23" i="17"/>
  <c r="V23" i="17" s="1"/>
  <c r="Y23" i="17" s="1"/>
  <c r="V70" i="17"/>
  <c r="Y70" i="17" s="1"/>
  <c r="U70" i="17"/>
  <c r="U23" i="5"/>
  <c r="V23" i="5" s="1"/>
  <c r="Y23" i="5" s="1"/>
  <c r="U48" i="15"/>
  <c r="V48" i="15"/>
  <c r="Y48" i="15" s="1"/>
  <c r="U71" i="8"/>
  <c r="V71" i="8" s="1"/>
  <c r="Y71" i="8" s="1"/>
  <c r="U13" i="9"/>
  <c r="V13" i="9" s="1"/>
  <c r="U24" i="10"/>
  <c r="V24" i="10" s="1"/>
  <c r="Y24" i="10" s="1"/>
  <c r="V43" i="7"/>
  <c r="Y43" i="7" s="1"/>
  <c r="U43" i="7"/>
  <c r="Q39" i="15"/>
  <c r="S39" i="15" s="1"/>
  <c r="T39" i="15"/>
  <c r="R39" i="15"/>
  <c r="U67" i="10"/>
  <c r="V67" i="10"/>
  <c r="Y67" i="10" s="1"/>
  <c r="U77" i="15"/>
  <c r="V77" i="15" s="1"/>
  <c r="Y77" i="15" s="1"/>
  <c r="U69" i="15"/>
  <c r="V69" i="15"/>
  <c r="Y69" i="15" s="1"/>
  <c r="V87" i="6"/>
  <c r="Y87" i="6" s="1"/>
  <c r="U87" i="6"/>
  <c r="U19" i="7"/>
  <c r="V19" i="7"/>
  <c r="Y19" i="7" s="1"/>
  <c r="U86" i="9"/>
  <c r="V86" i="9" s="1"/>
  <c r="Y86" i="9" s="1"/>
  <c r="U19" i="12"/>
  <c r="Y12" i="15"/>
  <c r="U90" i="6"/>
  <c r="V90" i="6" s="1"/>
  <c r="Y90" i="6" s="1"/>
  <c r="V76" i="14"/>
  <c r="Y76" i="14" s="1"/>
  <c r="U76" i="14"/>
  <c r="U32" i="9"/>
  <c r="V32" i="9"/>
  <c r="Y32" i="9" s="1"/>
  <c r="U83" i="6"/>
  <c r="V83" i="6"/>
  <c r="Y83" i="6" s="1"/>
  <c r="U25" i="5"/>
  <c r="V25" i="5"/>
  <c r="Y25" i="5" s="1"/>
  <c r="Y19" i="5"/>
  <c r="U109" i="7"/>
  <c r="V109" i="7" s="1"/>
  <c r="Y109" i="7" s="1"/>
  <c r="U81" i="14"/>
  <c r="V81" i="14"/>
  <c r="Y81" i="14" s="1"/>
  <c r="U77" i="6"/>
  <c r="V77" i="6" s="1"/>
  <c r="Y77" i="6" s="1"/>
  <c r="U22" i="8"/>
  <c r="V22" i="8"/>
  <c r="Y22" i="8" s="1"/>
  <c r="U94" i="12"/>
  <c r="V94" i="12"/>
  <c r="Y94" i="12" s="1"/>
  <c r="U110" i="10"/>
  <c r="V110" i="10" s="1"/>
  <c r="Y110" i="10" s="1"/>
  <c r="Y12" i="9"/>
  <c r="U105" i="14"/>
  <c r="V105" i="14"/>
  <c r="Y105" i="14" s="1"/>
  <c r="AS23" i="1"/>
  <c r="AQ23" i="1"/>
  <c r="AT23" i="1" s="1"/>
  <c r="S41" i="14"/>
  <c r="T81" i="11"/>
  <c r="AR20" i="1"/>
  <c r="AP20" i="1"/>
  <c r="AS17" i="1"/>
  <c r="AU17" i="1" s="1"/>
  <c r="AV17" i="1" s="1"/>
  <c r="AX17" i="1" s="1"/>
  <c r="AF17" i="1" s="1"/>
  <c r="AQ17" i="1"/>
  <c r="AT17" i="1" s="1"/>
  <c r="U41" i="6"/>
  <c r="V41" i="6"/>
  <c r="Y41" i="6" s="1"/>
  <c r="T76" i="6"/>
  <c r="R25" i="15"/>
  <c r="R112" i="15" s="1"/>
  <c r="Q25" i="15"/>
  <c r="T25" i="15"/>
  <c r="P112" i="15"/>
  <c r="T92" i="9"/>
  <c r="U17" i="14"/>
  <c r="V17" i="14" s="1"/>
  <c r="Y17" i="14" s="1"/>
  <c r="U39" i="11"/>
  <c r="V39" i="11" s="1"/>
  <c r="Y39" i="11" s="1"/>
  <c r="S44" i="7"/>
  <c r="T85" i="10"/>
  <c r="S52" i="13"/>
  <c r="AR18" i="15"/>
  <c r="AP18" i="15"/>
  <c r="U29" i="14"/>
  <c r="V29" i="14" s="1"/>
  <c r="Y29" i="14" s="1"/>
  <c r="S96" i="15"/>
  <c r="S89" i="7"/>
  <c r="S99" i="8"/>
  <c r="S68" i="6"/>
  <c r="U15" i="11"/>
  <c r="V15" i="11"/>
  <c r="Y15" i="11" s="1"/>
  <c r="AQ19" i="1"/>
  <c r="AT19" i="1" s="1"/>
  <c r="AS19" i="1"/>
  <c r="T67" i="9"/>
  <c r="S67" i="10"/>
  <c r="U55" i="15"/>
  <c r="V55" i="15"/>
  <c r="Y55" i="15" s="1"/>
  <c r="U25" i="6"/>
  <c r="V25" i="6" s="1"/>
  <c r="Y25" i="6" s="1"/>
  <c r="V59" i="5"/>
  <c r="Y59" i="5" s="1"/>
  <c r="U59" i="5"/>
  <c r="S90" i="6"/>
  <c r="V32" i="10"/>
  <c r="Y32" i="10" s="1"/>
  <c r="U32" i="10"/>
  <c r="U102" i="12"/>
  <c r="V102" i="12" s="1"/>
  <c r="Y102" i="12" s="1"/>
  <c r="S109" i="7"/>
  <c r="U68" i="10"/>
  <c r="V68" i="10"/>
  <c r="Y68" i="10" s="1"/>
  <c r="S87" i="6"/>
  <c r="U98" i="8"/>
  <c r="V98" i="8"/>
  <c r="Y98" i="8" s="1"/>
  <c r="S83" i="6"/>
  <c r="U108" i="10"/>
  <c r="V108" i="10"/>
  <c r="Y108" i="10" s="1"/>
  <c r="U39" i="12"/>
  <c r="V39" i="12"/>
  <c r="Y39" i="12" s="1"/>
  <c r="T72" i="11"/>
  <c r="T31" i="12"/>
  <c r="T20" i="9"/>
  <c r="U110" i="12"/>
  <c r="V110" i="12"/>
  <c r="Y110" i="12" s="1"/>
  <c r="S19" i="7"/>
  <c r="T39" i="6"/>
  <c r="S86" i="9"/>
  <c r="T71" i="5"/>
  <c r="U55" i="12"/>
  <c r="V55" i="12"/>
  <c r="Y55" i="12" s="1"/>
  <c r="U84" i="10"/>
  <c r="V84" i="10" s="1"/>
  <c r="Y84" i="10" s="1"/>
  <c r="V80" i="11"/>
  <c r="Y80" i="11" s="1"/>
  <c r="U80" i="11"/>
  <c r="U110" i="6"/>
  <c r="V110" i="6" s="1"/>
  <c r="Y110" i="6" s="1"/>
  <c r="AR13" i="5"/>
  <c r="AP13" i="5"/>
  <c r="V55" i="13"/>
  <c r="Y55" i="13" s="1"/>
  <c r="U55" i="13"/>
  <c r="U51" i="13"/>
  <c r="V51" i="13" s="1"/>
  <c r="Y51" i="13" s="1"/>
  <c r="AR22" i="11"/>
  <c r="AP22" i="11"/>
  <c r="AR16" i="6"/>
  <c r="AP16" i="6"/>
  <c r="V76" i="12"/>
  <c r="Y76" i="12" s="1"/>
  <c r="U76" i="12"/>
  <c r="U36" i="14"/>
  <c r="V36" i="14" s="1"/>
  <c r="Y36" i="14" s="1"/>
  <c r="U89" i="11"/>
  <c r="V89" i="11" s="1"/>
  <c r="Y89" i="11" s="1"/>
  <c r="U88" i="14"/>
  <c r="V88" i="14" s="1"/>
  <c r="Y88" i="14" s="1"/>
  <c r="V81" i="15"/>
  <c r="Y81" i="15" s="1"/>
  <c r="U81" i="15"/>
  <c r="U33" i="15"/>
  <c r="V33" i="15" s="1"/>
  <c r="Y33" i="15" s="1"/>
  <c r="U27" i="8"/>
  <c r="V27" i="8" s="1"/>
  <c r="Y27" i="8" s="1"/>
  <c r="U22" i="5"/>
  <c r="V22" i="5"/>
  <c r="Y22" i="5" s="1"/>
  <c r="V20" i="5"/>
  <c r="Y20" i="5" s="1"/>
  <c r="U20" i="5"/>
  <c r="AS15" i="1"/>
  <c r="AQ15" i="1"/>
  <c r="AT15" i="1" s="1"/>
  <c r="R22" i="13"/>
  <c r="R112" i="13" s="1"/>
  <c r="Q22" i="13"/>
  <c r="P112" i="13"/>
  <c r="U41" i="15"/>
  <c r="V41" i="15" s="1"/>
  <c r="Y41" i="15" s="1"/>
  <c r="U33" i="5"/>
  <c r="V33" i="5" s="1"/>
  <c r="Y33" i="5" s="1"/>
  <c r="U50" i="11"/>
  <c r="V50" i="11" s="1"/>
  <c r="Y50" i="11" s="1"/>
  <c r="U102" i="13"/>
  <c r="V102" i="13" s="1"/>
  <c r="Y102" i="13" s="1"/>
  <c r="T92" i="8"/>
  <c r="S84" i="10"/>
  <c r="S22" i="5"/>
  <c r="S15" i="11"/>
  <c r="AR16" i="9"/>
  <c r="AP16" i="9"/>
  <c r="AR15" i="11"/>
  <c r="AP15" i="11"/>
  <c r="U13" i="10"/>
  <c r="V13" i="10" s="1"/>
  <c r="S55" i="15"/>
  <c r="T41" i="5"/>
  <c r="P14" i="14"/>
  <c r="S59" i="5"/>
  <c r="S51" i="13"/>
  <c r="S101" i="13"/>
  <c r="S50" i="11"/>
  <c r="T85" i="9"/>
  <c r="V31" i="9"/>
  <c r="Y31" i="9" s="1"/>
  <c r="U31" i="9"/>
  <c r="S32" i="10"/>
  <c r="AR14" i="12"/>
  <c r="AP14" i="12"/>
  <c r="S98" i="8"/>
  <c r="T101" i="9"/>
  <c r="S108" i="10"/>
  <c r="S39" i="12"/>
  <c r="S110" i="12"/>
  <c r="S21" i="11"/>
  <c r="S88" i="14"/>
  <c r="S81" i="15"/>
  <c r="S27" i="8"/>
  <c r="R18" i="7"/>
  <c r="Q18" i="7"/>
  <c r="T18" i="7"/>
  <c r="P112" i="7"/>
  <c r="S19" i="12"/>
  <c r="Q112" i="12"/>
  <c r="U109" i="10"/>
  <c r="V109" i="10" s="1"/>
  <c r="Y109" i="10" s="1"/>
  <c r="U26" i="7"/>
  <c r="V26" i="7" s="1"/>
  <c r="Y26" i="7" s="1"/>
  <c r="R48" i="6"/>
  <c r="Q48" i="6"/>
  <c r="T48" i="6"/>
  <c r="U59" i="13"/>
  <c r="V59" i="13"/>
  <c r="Y59" i="13" s="1"/>
  <c r="U101" i="13"/>
  <c r="V101" i="13"/>
  <c r="Y101" i="13" s="1"/>
  <c r="U101" i="7"/>
  <c r="V101" i="7"/>
  <c r="Y101" i="7" s="1"/>
  <c r="R28" i="7"/>
  <c r="Q28" i="7"/>
  <c r="S28" i="7" s="1"/>
  <c r="U71" i="10"/>
  <c r="V71" i="10" s="1"/>
  <c r="Y71" i="10" s="1"/>
  <c r="P112" i="6"/>
  <c r="U89" i="15"/>
  <c r="V89" i="15"/>
  <c r="Y89" i="15" s="1"/>
  <c r="U105" i="15"/>
  <c r="V105" i="15" s="1"/>
  <c r="Y105" i="15" s="1"/>
  <c r="U92" i="13"/>
  <c r="V92" i="13" s="1"/>
  <c r="Y92" i="13" s="1"/>
  <c r="U42" i="13"/>
  <c r="V42" i="13" s="1"/>
  <c r="Y42" i="13" s="1"/>
  <c r="Y14" i="6"/>
  <c r="S77" i="6"/>
  <c r="S25" i="5"/>
  <c r="AP23" i="6"/>
  <c r="AR23" i="6"/>
  <c r="V94" i="6"/>
  <c r="Y94" i="6" s="1"/>
  <c r="U94" i="6"/>
  <c r="U15" i="6"/>
  <c r="V15" i="6" s="1"/>
  <c r="U40" i="8"/>
  <c r="V40" i="8" s="1"/>
  <c r="Y40" i="8" s="1"/>
  <c r="V37" i="5"/>
  <c r="Y37" i="5" s="1"/>
  <c r="U37" i="5"/>
  <c r="R112" i="9"/>
  <c r="AR17" i="8"/>
  <c r="AP17" i="8"/>
  <c r="U72" i="12"/>
  <c r="V72" i="12" s="1"/>
  <c r="Y72" i="12" s="1"/>
  <c r="S32" i="5"/>
  <c r="S40" i="11"/>
  <c r="S43" i="7"/>
  <c r="V60" i="9"/>
  <c r="Y60" i="9" s="1"/>
  <c r="U60" i="9"/>
  <c r="U18" i="8"/>
  <c r="V18" i="8"/>
  <c r="U86" i="6"/>
  <c r="V86" i="6" s="1"/>
  <c r="Y86" i="6" s="1"/>
  <c r="T76" i="10"/>
  <c r="U68" i="15"/>
  <c r="V68" i="15"/>
  <c r="Y68" i="15" s="1"/>
  <c r="V91" i="5"/>
  <c r="Y91" i="5" s="1"/>
  <c r="U91" i="5"/>
  <c r="U80" i="15"/>
  <c r="V80" i="15" s="1"/>
  <c r="Y80" i="15" s="1"/>
  <c r="S48" i="15"/>
  <c r="U14" i="11"/>
  <c r="V14" i="11" s="1"/>
  <c r="Y14" i="11" s="1"/>
  <c r="U21" i="11"/>
  <c r="V21" i="11" s="1"/>
  <c r="Y21" i="11" s="1"/>
  <c r="U22" i="9"/>
  <c r="V22" i="9"/>
  <c r="Y22" i="9" s="1"/>
  <c r="U30" i="8"/>
  <c r="V30" i="8"/>
  <c r="Y30" i="8" s="1"/>
  <c r="V26" i="6"/>
  <c r="Y26" i="6" s="1"/>
  <c r="U26" i="6"/>
  <c r="U65" i="10"/>
  <c r="V65" i="10" s="1"/>
  <c r="Y65" i="10" s="1"/>
  <c r="S71" i="8"/>
  <c r="S32" i="9"/>
  <c r="AS20" i="15"/>
  <c r="AU20" i="15" s="1"/>
  <c r="AV20" i="15" s="1"/>
  <c r="AX20" i="15" s="1"/>
  <c r="AF20" i="15" s="1"/>
  <c r="AQ20" i="15"/>
  <c r="AT20" i="15" s="1"/>
  <c r="T29" i="12"/>
  <c r="U111" i="6"/>
  <c r="V111" i="6"/>
  <c r="Y111" i="6" s="1"/>
  <c r="T63" i="8"/>
  <c r="U31" i="10"/>
  <c r="V31" i="10" s="1"/>
  <c r="Y31" i="10" s="1"/>
  <c r="T49" i="11"/>
  <c r="S15" i="6"/>
  <c r="Q112" i="6"/>
  <c r="AS14" i="1"/>
  <c r="AQ14" i="1"/>
  <c r="AT14" i="1" s="1"/>
  <c r="S37" i="5"/>
  <c r="AP21" i="9"/>
  <c r="AR21" i="9"/>
  <c r="O112" i="15"/>
  <c r="P14" i="10"/>
  <c r="S104" i="14"/>
  <c r="U17" i="15"/>
  <c r="V17" i="15"/>
  <c r="Y17" i="15" s="1"/>
  <c r="S72" i="12"/>
  <c r="T32" i="5"/>
  <c r="T112" i="5" s="1"/>
  <c r="T40" i="11"/>
  <c r="S60" i="9"/>
  <c r="T40" i="10"/>
  <c r="S18" i="8"/>
  <c r="Q112" i="8"/>
  <c r="T73" i="12"/>
  <c r="T105" i="11"/>
  <c r="T20" i="14"/>
  <c r="S91" i="5"/>
  <c r="S80" i="15"/>
  <c r="T101" i="10"/>
  <c r="S89" i="15"/>
  <c r="R112" i="11"/>
  <c r="S105" i="15"/>
  <c r="S22" i="9"/>
  <c r="T37" i="12"/>
  <c r="T69" i="14"/>
  <c r="T17" i="6"/>
  <c r="U110" i="13"/>
  <c r="V110" i="13" s="1"/>
  <c r="Y110" i="13" s="1"/>
  <c r="T33" i="6"/>
  <c r="U93" i="13"/>
  <c r="V93" i="13" s="1"/>
  <c r="Y93" i="13" s="1"/>
  <c r="S13" i="9"/>
  <c r="S112" i="9" s="1"/>
  <c r="Q112" i="9"/>
  <c r="T41" i="14"/>
  <c r="U44" i="15"/>
  <c r="V44" i="15"/>
  <c r="Y44" i="15" s="1"/>
  <c r="S22" i="8"/>
  <c r="S20" i="5"/>
  <c r="S112" i="5" s="1"/>
  <c r="Q112" i="5"/>
  <c r="AR19" i="15"/>
  <c r="AP19" i="15"/>
  <c r="R112" i="6"/>
  <c r="T35" i="7"/>
  <c r="V104" i="14"/>
  <c r="Y104" i="14" s="1"/>
  <c r="U104" i="14"/>
  <c r="S94" i="12"/>
  <c r="S105" i="14"/>
  <c r="T56" i="15"/>
  <c r="AP23" i="10"/>
  <c r="AR23" i="10"/>
  <c r="T44" i="7"/>
  <c r="T56" i="12"/>
  <c r="T47" i="15"/>
  <c r="T52" i="13"/>
  <c r="S77" i="15"/>
  <c r="V13" i="7"/>
  <c r="S24" i="10"/>
  <c r="S69" i="15"/>
  <c r="S23" i="5"/>
  <c r="R112" i="8"/>
  <c r="S81" i="14"/>
  <c r="T96" i="15"/>
  <c r="T89" i="7"/>
  <c r="T99" i="8"/>
  <c r="S14" i="11"/>
  <c r="Q112" i="11"/>
  <c r="T38" i="13"/>
  <c r="S110" i="10"/>
  <c r="T89" i="14"/>
  <c r="S76" i="14"/>
  <c r="T68" i="6"/>
  <c r="S55" i="12"/>
  <c r="T38" i="8"/>
  <c r="T112" i="8" s="1"/>
  <c r="T112" i="6" l="1"/>
  <c r="T12" i="11"/>
  <c r="U12" i="11" s="1"/>
  <c r="Q12" i="1"/>
  <c r="T12" i="12"/>
  <c r="T112" i="11"/>
  <c r="S12" i="11"/>
  <c r="S112" i="11" s="1"/>
  <c r="U12" i="6"/>
  <c r="V12" i="6" s="1"/>
  <c r="Y12" i="6" s="1"/>
  <c r="U112" i="17"/>
  <c r="AU19" i="1"/>
  <c r="AV19" i="1" s="1"/>
  <c r="AX19" i="1" s="1"/>
  <c r="AF19" i="1" s="1"/>
  <c r="AU23" i="1"/>
  <c r="AV23" i="1" s="1"/>
  <c r="AX23" i="1" s="1"/>
  <c r="AF23" i="1" s="1"/>
  <c r="AU15" i="1"/>
  <c r="AV15" i="1" s="1"/>
  <c r="AX15" i="1" s="1"/>
  <c r="AF15" i="1" s="1"/>
  <c r="AU14" i="1"/>
  <c r="AV14" i="1" s="1"/>
  <c r="AX14" i="1" s="1"/>
  <c r="AF14" i="1" s="1"/>
  <c r="U21" i="14"/>
  <c r="V21" i="14"/>
  <c r="Y21" i="14" s="1"/>
  <c r="U19" i="14"/>
  <c r="V19" i="14"/>
  <c r="Y19" i="14" s="1"/>
  <c r="Y15" i="17"/>
  <c r="Y112" i="17" s="1"/>
  <c r="V112" i="17"/>
  <c r="Y13" i="9"/>
  <c r="Y13" i="10"/>
  <c r="Y15" i="6"/>
  <c r="U35" i="7"/>
  <c r="V35" i="7" s="1"/>
  <c r="Y35" i="7" s="1"/>
  <c r="U56" i="12"/>
  <c r="V56" i="12"/>
  <c r="Y56" i="12" s="1"/>
  <c r="U73" i="12"/>
  <c r="V73" i="12" s="1"/>
  <c r="Y73" i="12" s="1"/>
  <c r="R14" i="10"/>
  <c r="R112" i="10" s="1"/>
  <c r="Q14" i="10"/>
  <c r="P112" i="10"/>
  <c r="U76" i="10"/>
  <c r="V76" i="10" s="1"/>
  <c r="Y76" i="10" s="1"/>
  <c r="S48" i="6"/>
  <c r="Q14" i="14"/>
  <c r="R14" i="14"/>
  <c r="R112" i="14" s="1"/>
  <c r="P112" i="14"/>
  <c r="AQ16" i="9"/>
  <c r="AT16" i="9" s="1"/>
  <c r="AS16" i="9"/>
  <c r="U71" i="5"/>
  <c r="V71" i="5" s="1"/>
  <c r="Y71" i="5" s="1"/>
  <c r="V72" i="11"/>
  <c r="Y72" i="11" s="1"/>
  <c r="U72" i="11"/>
  <c r="AQ18" i="15"/>
  <c r="AT18" i="15" s="1"/>
  <c r="AS18" i="15"/>
  <c r="AU18" i="15" s="1"/>
  <c r="AV18" i="15" s="1"/>
  <c r="AX18" i="15" s="1"/>
  <c r="AF18" i="15" s="1"/>
  <c r="S22" i="13"/>
  <c r="S112" i="13" s="1"/>
  <c r="Q112" i="13"/>
  <c r="AQ16" i="6"/>
  <c r="AT16" i="6" s="1"/>
  <c r="AS16" i="6"/>
  <c r="U76" i="6"/>
  <c r="V76" i="6"/>
  <c r="Y76" i="6" s="1"/>
  <c r="U39" i="15"/>
  <c r="V39" i="15" s="1"/>
  <c r="Y39" i="15" s="1"/>
  <c r="U38" i="13"/>
  <c r="V38" i="13" s="1"/>
  <c r="Y38" i="13" s="1"/>
  <c r="U69" i="14"/>
  <c r="V69" i="14"/>
  <c r="Y69" i="14" s="1"/>
  <c r="V105" i="11"/>
  <c r="Y105" i="11" s="1"/>
  <c r="U105" i="11"/>
  <c r="V48" i="6"/>
  <c r="Y48" i="6" s="1"/>
  <c r="U48" i="6"/>
  <c r="U99" i="8"/>
  <c r="V99" i="8" s="1"/>
  <c r="Y99" i="8" s="1"/>
  <c r="U44" i="7"/>
  <c r="V44" i="7" s="1"/>
  <c r="Y44" i="7" s="1"/>
  <c r="AS19" i="15"/>
  <c r="AQ19" i="15"/>
  <c r="AT19" i="15" s="1"/>
  <c r="U33" i="6"/>
  <c r="V33" i="6" s="1"/>
  <c r="Y33" i="6" s="1"/>
  <c r="U29" i="12"/>
  <c r="V29" i="12" s="1"/>
  <c r="Y29" i="12" s="1"/>
  <c r="V18" i="7"/>
  <c r="Y18" i="7" s="1"/>
  <c r="U18" i="7"/>
  <c r="U101" i="9"/>
  <c r="V101" i="9" s="1"/>
  <c r="Y101" i="9" s="1"/>
  <c r="U41" i="5"/>
  <c r="V41" i="5" s="1"/>
  <c r="Y41" i="5" s="1"/>
  <c r="AU16" i="9"/>
  <c r="AV16" i="9" s="1"/>
  <c r="AX16" i="9" s="1"/>
  <c r="AF16" i="9" s="1"/>
  <c r="U25" i="15"/>
  <c r="V25" i="15" s="1"/>
  <c r="T112" i="15"/>
  <c r="AS20" i="1"/>
  <c r="AQ20" i="1"/>
  <c r="AT20" i="1" s="1"/>
  <c r="U56" i="15"/>
  <c r="V56" i="15" s="1"/>
  <c r="Y56" i="15" s="1"/>
  <c r="AS21" i="9"/>
  <c r="AQ21" i="9"/>
  <c r="AT21" i="9" s="1"/>
  <c r="Y18" i="8"/>
  <c r="AQ23" i="6"/>
  <c r="AT23" i="6" s="1"/>
  <c r="AS23" i="6"/>
  <c r="AU23" i="6" s="1"/>
  <c r="AV23" i="6" s="1"/>
  <c r="AX23" i="6" s="1"/>
  <c r="AF23" i="6" s="1"/>
  <c r="U47" i="15"/>
  <c r="V47" i="15" s="1"/>
  <c r="Y47" i="15" s="1"/>
  <c r="V32" i="5"/>
  <c r="Y32" i="5" s="1"/>
  <c r="Y112" i="5" s="1"/>
  <c r="U32" i="5"/>
  <c r="U112" i="5" s="1"/>
  <c r="U68" i="6"/>
  <c r="V68" i="6"/>
  <c r="Y68" i="6" s="1"/>
  <c r="Y13" i="7"/>
  <c r="V41" i="14"/>
  <c r="Y41" i="14" s="1"/>
  <c r="U41" i="14"/>
  <c r="S112" i="6"/>
  <c r="U89" i="14"/>
  <c r="V89" i="14" s="1"/>
  <c r="Y89" i="14" s="1"/>
  <c r="U89" i="7"/>
  <c r="V89" i="7" s="1"/>
  <c r="Y89" i="7" s="1"/>
  <c r="AU19" i="15"/>
  <c r="AV19" i="15" s="1"/>
  <c r="AX19" i="15" s="1"/>
  <c r="AF19" i="15" s="1"/>
  <c r="S112" i="8"/>
  <c r="U49" i="11"/>
  <c r="V49" i="11"/>
  <c r="Y49" i="11" s="1"/>
  <c r="S18" i="7"/>
  <c r="S112" i="7" s="1"/>
  <c r="Q112" i="7"/>
  <c r="U85" i="9"/>
  <c r="V85" i="9"/>
  <c r="Y85" i="9" s="1"/>
  <c r="T22" i="13"/>
  <c r="V39" i="6"/>
  <c r="Y39" i="6" s="1"/>
  <c r="U39" i="6"/>
  <c r="S25" i="15"/>
  <c r="S112" i="15" s="1"/>
  <c r="Q112" i="15"/>
  <c r="U96" i="15"/>
  <c r="V96" i="15" s="1"/>
  <c r="Y96" i="15" s="1"/>
  <c r="AQ23" i="10"/>
  <c r="AT23" i="10" s="1"/>
  <c r="AS23" i="10"/>
  <c r="AU23" i="10" s="1"/>
  <c r="AV23" i="10" s="1"/>
  <c r="AX23" i="10" s="1"/>
  <c r="AF23" i="10" s="1"/>
  <c r="U101" i="10"/>
  <c r="V101" i="10" s="1"/>
  <c r="Y101" i="10" s="1"/>
  <c r="U40" i="10"/>
  <c r="V40" i="10" s="1"/>
  <c r="Y40" i="10" s="1"/>
  <c r="AU21" i="9"/>
  <c r="AV21" i="9" s="1"/>
  <c r="AX21" i="9" s="1"/>
  <c r="AF21" i="9" s="1"/>
  <c r="T28" i="7"/>
  <c r="R112" i="7"/>
  <c r="AQ14" i="12"/>
  <c r="AT14" i="12" s="1"/>
  <c r="AS14" i="12"/>
  <c r="AU14" i="12" s="1"/>
  <c r="AV14" i="12" s="1"/>
  <c r="AX14" i="12" s="1"/>
  <c r="AF14" i="12" s="1"/>
  <c r="U81" i="11"/>
  <c r="V81" i="11" s="1"/>
  <c r="Y81" i="11" s="1"/>
  <c r="T112" i="12"/>
  <c r="V17" i="6"/>
  <c r="Y17" i="6" s="1"/>
  <c r="U17" i="6"/>
  <c r="U38" i="8"/>
  <c r="U112" i="8" s="1"/>
  <c r="U85" i="10"/>
  <c r="V85" i="10" s="1"/>
  <c r="Y85" i="10" s="1"/>
  <c r="V92" i="9"/>
  <c r="Y92" i="9" s="1"/>
  <c r="U92" i="9"/>
  <c r="V19" i="12"/>
  <c r="U52" i="13"/>
  <c r="V52" i="13" s="1"/>
  <c r="Y52" i="13" s="1"/>
  <c r="U37" i="12"/>
  <c r="V37" i="12"/>
  <c r="Y37" i="12" s="1"/>
  <c r="U20" i="14"/>
  <c r="V20" i="14" s="1"/>
  <c r="Y20" i="14" s="1"/>
  <c r="U40" i="11"/>
  <c r="V40" i="11" s="1"/>
  <c r="V63" i="8"/>
  <c r="Y63" i="8" s="1"/>
  <c r="U63" i="8"/>
  <c r="AQ17" i="8"/>
  <c r="AT17" i="8" s="1"/>
  <c r="AS17" i="8"/>
  <c r="AU17" i="8" s="1"/>
  <c r="AV17" i="8" s="1"/>
  <c r="AX17" i="8" s="1"/>
  <c r="AF17" i="8" s="1"/>
  <c r="AQ15" i="11"/>
  <c r="AT15" i="11" s="1"/>
  <c r="AU15" i="11" s="1"/>
  <c r="AV15" i="11" s="1"/>
  <c r="AX15" i="11" s="1"/>
  <c r="AF15" i="11" s="1"/>
  <c r="AS15" i="11"/>
  <c r="AS22" i="11"/>
  <c r="AQ22" i="11"/>
  <c r="AT22" i="11" s="1"/>
  <c r="V20" i="9"/>
  <c r="Y20" i="9" s="1"/>
  <c r="U20" i="9"/>
  <c r="AQ13" i="5"/>
  <c r="AT13" i="5" s="1"/>
  <c r="AS13" i="5"/>
  <c r="AU13" i="5" s="1"/>
  <c r="AV13" i="5" s="1"/>
  <c r="AX13" i="5" s="1"/>
  <c r="AF13" i="5" s="1"/>
  <c r="AU16" i="6"/>
  <c r="AV16" i="6" s="1"/>
  <c r="AX16" i="6" s="1"/>
  <c r="AF16" i="6" s="1"/>
  <c r="S112" i="12"/>
  <c r="U92" i="8"/>
  <c r="V92" i="8" s="1"/>
  <c r="Y92" i="8" s="1"/>
  <c r="AU22" i="11"/>
  <c r="AV22" i="11" s="1"/>
  <c r="AX22" i="11" s="1"/>
  <c r="AF22" i="11" s="1"/>
  <c r="U31" i="12"/>
  <c r="V31" i="12"/>
  <c r="Y31" i="12" s="1"/>
  <c r="U67" i="9"/>
  <c r="V67" i="9" s="1"/>
  <c r="Y67" i="9" s="1"/>
  <c r="T112" i="9"/>
  <c r="V12" i="11" l="1"/>
  <c r="Y12" i="11" s="1"/>
  <c r="Y112" i="11" s="1"/>
  <c r="R12" i="1"/>
  <c r="R112" i="1" s="1"/>
  <c r="Q112" i="1"/>
  <c r="T12" i="1"/>
  <c r="U12" i="12"/>
  <c r="U112" i="12" s="1"/>
  <c r="U112" i="6"/>
  <c r="Y112" i="6"/>
  <c r="AU20" i="1"/>
  <c r="AV20" i="1" s="1"/>
  <c r="AX20" i="1" s="1"/>
  <c r="AF20" i="1" s="1"/>
  <c r="Y112" i="9"/>
  <c r="Y40" i="11"/>
  <c r="Y25" i="15"/>
  <c r="Y112" i="15" s="1"/>
  <c r="V112" i="15"/>
  <c r="V38" i="8"/>
  <c r="U112" i="7"/>
  <c r="S14" i="10"/>
  <c r="S112" i="10" s="1"/>
  <c r="Q112" i="10"/>
  <c r="S14" i="14"/>
  <c r="S112" i="14" s="1"/>
  <c r="Q112" i="14"/>
  <c r="V112" i="6"/>
  <c r="V112" i="5"/>
  <c r="U112" i="9"/>
  <c r="V112" i="7"/>
  <c r="U112" i="11"/>
  <c r="V112" i="9"/>
  <c r="U22" i="13"/>
  <c r="U112" i="13" s="1"/>
  <c r="V22" i="13"/>
  <c r="T112" i="13"/>
  <c r="U112" i="15"/>
  <c r="U28" i="7"/>
  <c r="V28" i="7"/>
  <c r="Y28" i="7" s="1"/>
  <c r="Y112" i="7" s="1"/>
  <c r="Y19" i="12"/>
  <c r="T112" i="7"/>
  <c r="T14" i="14"/>
  <c r="T14" i="10"/>
  <c r="S12" i="1" l="1"/>
  <c r="S112" i="1" s="1"/>
  <c r="U12" i="1"/>
  <c r="U112" i="1" s="1"/>
  <c r="T112" i="1"/>
  <c r="V112" i="11"/>
  <c r="V12" i="12"/>
  <c r="Y38" i="8"/>
  <c r="Y112" i="8" s="1"/>
  <c r="V112" i="8"/>
  <c r="U14" i="10"/>
  <c r="U112" i="10" s="1"/>
  <c r="T112" i="10"/>
  <c r="U14" i="14"/>
  <c r="U112" i="14" s="1"/>
  <c r="V14" i="14"/>
  <c r="T112" i="14"/>
  <c r="Y22" i="13"/>
  <c r="Y112" i="13" s="1"/>
  <c r="V112" i="13"/>
  <c r="V12" i="1" l="1"/>
  <c r="Y12" i="1" s="1"/>
  <c r="Y112" i="1" s="1"/>
  <c r="Y12" i="12"/>
  <c r="Y112" i="12" s="1"/>
  <c r="V112" i="12"/>
  <c r="Y14" i="14"/>
  <c r="Y112" i="14" s="1"/>
  <c r="V112" i="14"/>
  <c r="V14" i="10"/>
  <c r="V112" i="1" l="1"/>
  <c r="Y14" i="10"/>
  <c r="Y112" i="10" s="1"/>
  <c r="V112" i="10"/>
</calcChain>
</file>

<file path=xl/sharedStrings.xml><?xml version="1.0" encoding="utf-8"?>
<sst xmlns="http://schemas.openxmlformats.org/spreadsheetml/2006/main" count="794" uniqueCount="73">
  <si>
    <t>For Secondary Job type 2</t>
  </si>
  <si>
    <t>0-80</t>
  </si>
  <si>
    <t>80-250</t>
  </si>
  <si>
    <t>250-450</t>
  </si>
  <si>
    <t>450~</t>
  </si>
  <si>
    <t>MONTHLY PAYROL LIST AUGUST - 2021</t>
  </si>
  <si>
    <t>Nr</t>
  </si>
  <si>
    <t>Name of the employee</t>
  </si>
  <si>
    <t>Last name of the employee</t>
  </si>
  <si>
    <t>Donor/Project</t>
  </si>
  <si>
    <t>Health Insurance Gross</t>
  </si>
  <si>
    <t>Gross with Health Insurance and Employee Contribution</t>
  </si>
  <si>
    <t>Taxable Gross  without Employee Contribution</t>
  </si>
  <si>
    <t>Employee's pension contribution allowable as a deduction</t>
  </si>
  <si>
    <t>Employer's Pension contribution</t>
  </si>
  <si>
    <t>Total Pension contribution</t>
  </si>
  <si>
    <t>Taxable income</t>
  </si>
  <si>
    <t>Tax withheld</t>
  </si>
  <si>
    <t>Paid to Health Insurance EE</t>
  </si>
  <si>
    <t>Wages and deduction of HI</t>
  </si>
  <si>
    <t>PAGA           NETO</t>
  </si>
  <si>
    <t>ID No.</t>
  </si>
  <si>
    <t>Position</t>
  </si>
  <si>
    <t>ID</t>
  </si>
  <si>
    <t>Nga punëtori</t>
  </si>
  <si>
    <t>Nga punëdh.</t>
  </si>
  <si>
    <t>Kontributi nga punëtori</t>
  </si>
  <si>
    <t>Kontributi nga punëdh.</t>
  </si>
  <si>
    <t>Gjithsej kontributet</t>
  </si>
  <si>
    <t>Paga që tatohet</t>
  </si>
  <si>
    <t>0 - 80</t>
  </si>
  <si>
    <t>80 - 250</t>
  </si>
  <si>
    <t>250 - 450</t>
  </si>
  <si>
    <t>450 -</t>
  </si>
  <si>
    <t>Taksa 4%</t>
  </si>
  <si>
    <t>Taksa 8%</t>
  </si>
  <si>
    <t>Taksa 10%</t>
  </si>
  <si>
    <t>Gjithsej taksat</t>
  </si>
  <si>
    <t>Paga NETO</t>
  </si>
  <si>
    <t>Avansi</t>
  </si>
  <si>
    <t>NETO për pagesë</t>
  </si>
  <si>
    <t>b</t>
  </si>
  <si>
    <t>c</t>
  </si>
  <si>
    <t>g</t>
  </si>
  <si>
    <t>TOTALI</t>
  </si>
  <si>
    <t>Total Gross Budgeted for the month</t>
  </si>
  <si>
    <t>Advance</t>
  </si>
  <si>
    <t>Net wage</t>
  </si>
  <si>
    <t>Employee's pension contribution deduction from budgeted amount</t>
  </si>
  <si>
    <t>Prepared by:</t>
  </si>
  <si>
    <t>Reviewed by:</t>
  </si>
  <si>
    <t>Approved by:</t>
  </si>
  <si>
    <t>ATK / TAK DECLARATION</t>
  </si>
  <si>
    <t>BANK ACCOUNT</t>
  </si>
  <si>
    <t>MONTHLY PAYROL LIST FEBRUARY - 2021</t>
  </si>
  <si>
    <t>MONTHLY PAYROL LIST MARCH - 2021</t>
  </si>
  <si>
    <t>MONTHLY PAYROL LIST APRIL - 2021</t>
  </si>
  <si>
    <t>MONTHLY PAYROL LIST MAY - 2021</t>
  </si>
  <si>
    <t>MONTHLY PAYROL LIST JUNE - 2021</t>
  </si>
  <si>
    <t>MONTHLY PAYROL LIST JULY - 2021</t>
  </si>
  <si>
    <t>MONTHLY PAYROL LIST SEPTEMBER - 2021</t>
  </si>
  <si>
    <t>MONTHLY PAYROL LIST OCTOBER - 2021</t>
  </si>
  <si>
    <t>MONTHLY PAYROL LIST NOVEMBER - 2021</t>
  </si>
  <si>
    <t>MONTHLY PAYROL LIST DECEMBER - 2021</t>
  </si>
  <si>
    <t>Total Gross Budgeted for the Year</t>
  </si>
  <si>
    <t>YEARLY PAYROL LIST  2021</t>
  </si>
  <si>
    <t xml:space="preserve">Filan </t>
  </si>
  <si>
    <t>Fisteku</t>
  </si>
  <si>
    <t>1234567891</t>
  </si>
  <si>
    <t>1234567891234567</t>
  </si>
  <si>
    <t>Name of the Organization:</t>
  </si>
  <si>
    <t>Address:</t>
  </si>
  <si>
    <t>Registration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</si>
</sst>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\ [$€-1]"/>
    <numFmt numFmtId="165" formatCode="[$-409]d\-mmm\-yy;@"/>
    <numFmt numFmtId="166" formatCode="0;\-0;;@"/>
  </numFmts>
  <fonts count="22" x14ac:knownFonts="1">
    <font>
      <sz val="11"/>
      <color theme="1"/>
      <name val="Arial"/>
    </font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0"/>
      <name val="Arial"/>
      <family val="2"/>
    </font>
    <font>
      <sz val="11"/>
      <color theme="0"/>
      <name val="Arial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 applyFont="1" applyAlignment="1"/>
    <xf numFmtId="2" fontId="5" fillId="0" borderId="0" xfId="0" applyNumberFormat="1" applyFont="1" applyFill="1"/>
    <xf numFmtId="2" fontId="6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>
      <alignment vertical="center"/>
    </xf>
    <xf numFmtId="2" fontId="5" fillId="0" borderId="1" xfId="0" applyNumberFormat="1" applyFont="1" applyFill="1" applyBorder="1"/>
    <xf numFmtId="2" fontId="5" fillId="0" borderId="2" xfId="0" applyNumberFormat="1" applyFont="1" applyFill="1" applyBorder="1"/>
    <xf numFmtId="2" fontId="5" fillId="0" borderId="3" xfId="0" applyNumberFormat="1" applyFont="1" applyFill="1" applyBorder="1"/>
    <xf numFmtId="2" fontId="5" fillId="0" borderId="4" xfId="0" applyNumberFormat="1" applyFont="1" applyFill="1" applyBorder="1"/>
    <xf numFmtId="2" fontId="5" fillId="0" borderId="5" xfId="0" applyNumberFormat="1" applyFont="1" applyFill="1" applyBorder="1"/>
    <xf numFmtId="0" fontId="6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/>
    <xf numFmtId="2" fontId="5" fillId="0" borderId="13" xfId="0" applyNumberFormat="1" applyFont="1" applyFill="1" applyBorder="1"/>
    <xf numFmtId="2" fontId="5" fillId="0" borderId="14" xfId="0" applyNumberFormat="1" applyFont="1" applyFill="1" applyBorder="1"/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9" fillId="0" borderId="0" xfId="0" applyNumberFormat="1" applyFont="1" applyFill="1"/>
    <xf numFmtId="2" fontId="10" fillId="0" borderId="0" xfId="0" applyNumberFormat="1" applyFont="1" applyFill="1"/>
    <xf numFmtId="2" fontId="4" fillId="0" borderId="0" xfId="0" applyNumberFormat="1" applyFont="1" applyFill="1" applyAlignment="1">
      <alignment horizontal="center" vertical="center" textRotation="90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/>
    <xf numFmtId="43" fontId="5" fillId="0" borderId="24" xfId="0" applyNumberFormat="1" applyFont="1" applyFill="1" applyBorder="1" applyAlignment="1"/>
    <xf numFmtId="43" fontId="9" fillId="0" borderId="24" xfId="0" applyNumberFormat="1" applyFont="1" applyFill="1" applyBorder="1" applyAlignment="1"/>
    <xf numFmtId="43" fontId="10" fillId="0" borderId="27" xfId="0" applyNumberFormat="1" applyFont="1" applyFill="1" applyBorder="1" applyAlignment="1">
      <alignment vertical="center"/>
    </xf>
    <xf numFmtId="9" fontId="5" fillId="0" borderId="0" xfId="0" applyNumberFormat="1" applyFont="1" applyFill="1"/>
    <xf numFmtId="43" fontId="5" fillId="0" borderId="16" xfId="0" applyNumberFormat="1" applyFont="1" applyFill="1" applyBorder="1" applyAlignment="1">
      <alignment vertical="center"/>
    </xf>
    <xf numFmtId="43" fontId="5" fillId="0" borderId="17" xfId="0" applyNumberFormat="1" applyFont="1" applyFill="1" applyBorder="1" applyAlignment="1">
      <alignment vertical="center"/>
    </xf>
    <xf numFmtId="2" fontId="11" fillId="0" borderId="0" xfId="0" applyNumberFormat="1" applyFont="1" applyFill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43" fontId="5" fillId="0" borderId="23" xfId="0" applyNumberFormat="1" applyFont="1" applyFill="1" applyBorder="1"/>
    <xf numFmtId="2" fontId="5" fillId="0" borderId="28" xfId="0" applyNumberFormat="1" applyFont="1" applyFill="1" applyBorder="1"/>
    <xf numFmtId="2" fontId="5" fillId="0" borderId="29" xfId="0" applyNumberFormat="1" applyFont="1" applyFill="1" applyBorder="1"/>
    <xf numFmtId="9" fontId="5" fillId="0" borderId="29" xfId="0" applyNumberFormat="1" applyFont="1" applyFill="1" applyBorder="1"/>
    <xf numFmtId="43" fontId="5" fillId="0" borderId="30" xfId="0" applyNumberFormat="1" applyFont="1" applyFill="1" applyBorder="1" applyAlignment="1">
      <alignment vertical="center"/>
    </xf>
    <xf numFmtId="2" fontId="11" fillId="0" borderId="29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/>
    <xf numFmtId="43" fontId="7" fillId="0" borderId="27" xfId="0" applyNumberFormat="1" applyFont="1" applyFill="1" applyBorder="1" applyAlignment="1">
      <alignment vertical="center"/>
    </xf>
    <xf numFmtId="2" fontId="13" fillId="0" borderId="0" xfId="0" applyNumberFormat="1" applyFont="1" applyFill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43" fontId="7" fillId="0" borderId="15" xfId="0" applyNumberFormat="1" applyFont="1" applyFill="1" applyBorder="1" applyAlignment="1">
      <alignment vertical="center"/>
    </xf>
    <xf numFmtId="43" fontId="5" fillId="0" borderId="29" xfId="0" applyNumberFormat="1" applyFont="1" applyFill="1" applyBorder="1" applyAlignment="1">
      <alignment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14" fillId="4" borderId="20" xfId="0" applyFont="1" applyFill="1" applyBorder="1" applyAlignment="1"/>
    <xf numFmtId="0" fontId="14" fillId="4" borderId="21" xfId="0" applyFont="1" applyFill="1" applyBorder="1" applyAlignment="1"/>
    <xf numFmtId="43" fontId="7" fillId="4" borderId="22" xfId="0" applyNumberFormat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hidden="1"/>
    </xf>
    <xf numFmtId="0" fontId="16" fillId="0" borderId="0" xfId="0" applyFont="1" applyAlignment="1">
      <alignment vertical="center" wrapText="1"/>
    </xf>
    <xf numFmtId="0" fontId="17" fillId="0" borderId="29" xfId="0" quotePrefix="1" applyNumberFormat="1" applyFont="1" applyFill="1" applyBorder="1" applyAlignment="1">
      <alignment horizontal="right" vertical="center"/>
    </xf>
    <xf numFmtId="49" fontId="15" fillId="0" borderId="29" xfId="1" applyNumberFormat="1" applyFont="1" applyFill="1" applyBorder="1" applyAlignment="1">
      <alignment horizontal="center" vertical="center"/>
    </xf>
    <xf numFmtId="0" fontId="0" fillId="0" borderId="0" xfId="0" applyProtection="1"/>
    <xf numFmtId="2" fontId="17" fillId="0" borderId="29" xfId="0" applyNumberFormat="1" applyFont="1" applyFill="1" applyBorder="1" applyAlignment="1">
      <alignment vertical="center"/>
    </xf>
    <xf numFmtId="2" fontId="7" fillId="3" borderId="32" xfId="0" applyNumberFormat="1" applyFont="1" applyFill="1" applyBorder="1" applyAlignment="1">
      <alignment vertical="center"/>
    </xf>
    <xf numFmtId="2" fontId="7" fillId="3" borderId="33" xfId="0" applyNumberFormat="1" applyFont="1" applyFill="1" applyBorder="1" applyAlignment="1">
      <alignment horizontal="right" vertical="center"/>
    </xf>
    <xf numFmtId="2" fontId="7" fillId="3" borderId="34" xfId="0" applyNumberFormat="1" applyFont="1" applyFill="1" applyBorder="1" applyAlignment="1">
      <alignment horizontal="right" vertical="center"/>
    </xf>
    <xf numFmtId="43" fontId="7" fillId="3" borderId="34" xfId="0" applyNumberFormat="1" applyFont="1" applyFill="1" applyBorder="1" applyAlignment="1">
      <alignment horizontal="right" vertical="center"/>
    </xf>
    <xf numFmtId="43" fontId="7" fillId="3" borderId="45" xfId="0" applyNumberFormat="1" applyFont="1" applyFill="1" applyBorder="1" applyAlignment="1"/>
    <xf numFmtId="43" fontId="7" fillId="3" borderId="46" xfId="0" applyNumberFormat="1" applyFont="1" applyFill="1" applyBorder="1" applyAlignment="1"/>
    <xf numFmtId="43" fontId="7" fillId="3" borderId="47" xfId="0" applyNumberFormat="1" applyFont="1" applyFill="1" applyBorder="1" applyAlignment="1"/>
    <xf numFmtId="43" fontId="7" fillId="3" borderId="48" xfId="0" applyNumberFormat="1" applyFont="1" applyFill="1" applyBorder="1" applyAlignment="1"/>
    <xf numFmtId="43" fontId="6" fillId="6" borderId="23" xfId="0" applyNumberFormat="1" applyFont="1" applyFill="1" applyBorder="1" applyAlignment="1"/>
    <xf numFmtId="43" fontId="5" fillId="2" borderId="23" xfId="0" applyNumberFormat="1" applyFont="1" applyFill="1" applyBorder="1" applyAlignment="1"/>
    <xf numFmtId="43" fontId="6" fillId="2" borderId="23" xfId="0" applyNumberFormat="1" applyFont="1" applyFill="1" applyBorder="1" applyAlignment="1"/>
    <xf numFmtId="43" fontId="6" fillId="5" borderId="43" xfId="0" applyNumberFormat="1" applyFont="1" applyFill="1" applyBorder="1" applyAlignment="1"/>
    <xf numFmtId="43" fontId="5" fillId="6" borderId="23" xfId="0" applyNumberFormat="1" applyFont="1" applyFill="1" applyBorder="1" applyAlignment="1"/>
    <xf numFmtId="43" fontId="19" fillId="6" borderId="23" xfId="0" applyNumberFormat="1" applyFont="1" applyFill="1" applyBorder="1" applyAlignment="1"/>
    <xf numFmtId="43" fontId="6" fillId="2" borderId="44" xfId="0" applyNumberFormat="1" applyFont="1" applyFill="1" applyBorder="1" applyAlignment="1"/>
    <xf numFmtId="2" fontId="5" fillId="0" borderId="49" xfId="0" applyNumberFormat="1" applyFont="1" applyFill="1" applyBorder="1"/>
    <xf numFmtId="2" fontId="17" fillId="0" borderId="49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/>
    </xf>
    <xf numFmtId="165" fontId="17" fillId="0" borderId="29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/>
    </xf>
    <xf numFmtId="165" fontId="0" fillId="0" borderId="0" xfId="0" applyNumberFormat="1" applyAlignment="1" applyProtection="1">
      <alignment horizontal="center"/>
    </xf>
    <xf numFmtId="165" fontId="2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vertical="center"/>
    </xf>
    <xf numFmtId="0" fontId="2" fillId="0" borderId="0" xfId="0" applyFont="1" applyProtection="1"/>
    <xf numFmtId="2" fontId="15" fillId="0" borderId="29" xfId="0" applyNumberFormat="1" applyFont="1" applyFill="1" applyBorder="1" applyAlignment="1">
      <alignment vertical="center"/>
    </xf>
    <xf numFmtId="0" fontId="3" fillId="0" borderId="0" xfId="0" applyFont="1" applyProtection="1"/>
    <xf numFmtId="0" fontId="3" fillId="0" borderId="0" xfId="0" applyFont="1" applyFill="1" applyAlignment="1"/>
    <xf numFmtId="0" fontId="6" fillId="2" borderId="7" xfId="0" applyFont="1" applyFill="1" applyBorder="1" applyAlignment="1">
      <alignment horizontal="center" vertical="center" wrapText="1"/>
    </xf>
    <xf numFmtId="43" fontId="5" fillId="0" borderId="24" xfId="0" applyNumberFormat="1" applyFont="1" applyFill="1" applyBorder="1" applyAlignment="1" applyProtection="1">
      <protection locked="0"/>
    </xf>
    <xf numFmtId="43" fontId="9" fillId="0" borderId="24" xfId="0" applyNumberFormat="1" applyFont="1" applyFill="1" applyBorder="1" applyAlignment="1" applyProtection="1">
      <protection locked="0"/>
    </xf>
    <xf numFmtId="43" fontId="5" fillId="0" borderId="23" xfId="0" applyNumberFormat="1" applyFont="1" applyFill="1" applyBorder="1" applyAlignment="1" applyProtection="1">
      <protection locked="0"/>
    </xf>
    <xf numFmtId="43" fontId="5" fillId="0" borderId="23" xfId="0" applyNumberFormat="1" applyFont="1" applyFill="1" applyBorder="1" applyProtection="1">
      <protection locked="0"/>
    </xf>
    <xf numFmtId="166" fontId="6" fillId="0" borderId="11" xfId="0" applyNumberFormat="1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textRotation="90" wrapText="1"/>
    </xf>
    <xf numFmtId="0" fontId="2" fillId="0" borderId="0" xfId="0" applyFont="1" applyFill="1" applyAlignment="1"/>
    <xf numFmtId="43" fontId="19" fillId="6" borderId="23" xfId="0" applyNumberFormat="1" applyFont="1" applyFill="1" applyBorder="1" applyAlignment="1">
      <alignment wrapText="1"/>
    </xf>
    <xf numFmtId="1" fontId="5" fillId="2" borderId="26" xfId="0" applyNumberFormat="1" applyFont="1" applyFill="1" applyBorder="1" applyAlignment="1">
      <alignment horizontal="center"/>
    </xf>
    <xf numFmtId="166" fontId="5" fillId="2" borderId="21" xfId="0" applyNumberFormat="1" applyFont="1" applyFill="1" applyBorder="1" applyAlignment="1"/>
    <xf numFmtId="166" fontId="5" fillId="2" borderId="23" xfId="0" applyNumberFormat="1" applyFont="1" applyFill="1" applyBorder="1" applyAlignment="1"/>
    <xf numFmtId="166" fontId="5" fillId="2" borderId="23" xfId="0" quotePrefix="1" applyNumberFormat="1" applyFont="1" applyFill="1" applyBorder="1" applyAlignment="1"/>
    <xf numFmtId="0" fontId="7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/>
    <xf numFmtId="0" fontId="14" fillId="0" borderId="21" xfId="0" applyFont="1" applyFill="1" applyBorder="1" applyAlignment="1"/>
    <xf numFmtId="43" fontId="7" fillId="0" borderId="22" xfId="0" applyNumberFormat="1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/>
    <xf numFmtId="2" fontId="5" fillId="0" borderId="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/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/>
    <xf numFmtId="2" fontId="18" fillId="6" borderId="36" xfId="0" applyNumberFormat="1" applyFont="1" applyFill="1" applyBorder="1" applyAlignment="1">
      <alignment horizontal="center" vertical="center" wrapText="1"/>
    </xf>
    <xf numFmtId="2" fontId="18" fillId="6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6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/>
    <xf numFmtId="0" fontId="6" fillId="5" borderId="38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 vertical="center"/>
    </xf>
    <xf numFmtId="2" fontId="20" fillId="0" borderId="39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/>
    <xf numFmtId="0" fontId="3" fillId="6" borderId="51" xfId="0" applyFont="1" applyFill="1" applyBorder="1" applyAlignment="1" applyProtection="1">
      <alignment horizontal="center" vertical="center"/>
      <protection hidden="1"/>
    </xf>
    <xf numFmtId="0" fontId="3" fillId="6" borderId="50" xfId="0" applyFont="1" applyFill="1" applyBorder="1" applyAlignment="1" applyProtection="1">
      <alignment horizontal="center" vertical="center"/>
      <protection hidden="1"/>
    </xf>
    <xf numFmtId="0" fontId="3" fillId="6" borderId="52" xfId="0" applyFont="1" applyFill="1" applyBorder="1" applyAlignment="1" applyProtection="1">
      <alignment horizontal="center" vertical="center"/>
      <protection hidden="1"/>
    </xf>
    <xf numFmtId="0" fontId="3" fillId="6" borderId="53" xfId="0" applyFont="1" applyFill="1" applyBorder="1" applyAlignment="1" applyProtection="1">
      <alignment horizontal="center" vertical="center"/>
      <protection hidden="1"/>
    </xf>
    <xf numFmtId="0" fontId="3" fillId="6" borderId="49" xfId="0" applyFont="1" applyFill="1" applyBorder="1" applyAlignment="1" applyProtection="1">
      <alignment horizontal="center" vertical="center"/>
      <protection hidden="1"/>
    </xf>
    <xf numFmtId="0" fontId="3" fillId="6" borderId="54" xfId="0" applyFont="1" applyFill="1" applyBorder="1" applyAlignment="1" applyProtection="1">
      <alignment horizontal="center" vertical="center"/>
      <protection hidden="1"/>
    </xf>
    <xf numFmtId="165" fontId="5" fillId="0" borderId="5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 textRotation="90" wrapText="1"/>
    </xf>
    <xf numFmtId="2" fontId="6" fillId="6" borderId="36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/>
    <xf numFmtId="16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19" fillId="6" borderId="23" xfId="0" applyNumberFormat="1" applyFont="1" applyFill="1" applyBorder="1" applyAlignment="1" applyProtection="1">
      <protection locked="0"/>
    </xf>
    <xf numFmtId="43" fontId="5" fillId="6" borderId="23" xfId="0" applyNumberFormat="1" applyFont="1" applyFill="1" applyBorder="1" applyAlignment="1" applyProtection="1">
      <protection locked="0"/>
    </xf>
    <xf numFmtId="43" fontId="7" fillId="3" borderId="46" xfId="0" applyNumberFormat="1" applyFont="1" applyFill="1" applyBorder="1" applyAlignment="1" applyProtection="1">
      <protection locked="0"/>
    </xf>
    <xf numFmtId="43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3" fontId="7" fillId="3" borderId="34" xfId="0" applyNumberFormat="1" applyFont="1" applyFill="1" applyBorder="1" applyAlignment="1" applyProtection="1">
      <alignment horizontal="right" vertical="center"/>
      <protection locked="0"/>
    </xf>
    <xf numFmtId="43" fontId="7" fillId="3" borderId="47" xfId="0" applyNumberFormat="1" applyFont="1" applyFill="1" applyBorder="1" applyAlignment="1" applyProtection="1">
      <protection locked="0"/>
    </xf>
    <xf numFmtId="49" fontId="5" fillId="0" borderId="21" xfId="0" applyNumberFormat="1" applyFont="1" applyFill="1" applyBorder="1" applyAlignment="1" applyProtection="1">
      <protection locked="0"/>
    </xf>
    <xf numFmtId="49" fontId="5" fillId="0" borderId="23" xfId="0" applyNumberFormat="1" applyFont="1" applyFill="1" applyBorder="1" applyAlignment="1" applyProtection="1">
      <protection locked="0"/>
    </xf>
    <xf numFmtId="49" fontId="5" fillId="0" borderId="23" xfId="0" quotePrefix="1" applyNumberFormat="1" applyFont="1" applyFill="1" applyBorder="1" applyAlignment="1" applyProtection="1">
      <protection locked="0"/>
    </xf>
    <xf numFmtId="49" fontId="5" fillId="0" borderId="21" xfId="0" applyNumberFormat="1" applyFont="1" applyFill="1" applyBorder="1" applyAlignment="1" applyProtection="1">
      <alignment wrapText="1"/>
      <protection locked="0"/>
    </xf>
    <xf numFmtId="49" fontId="5" fillId="0" borderId="23" xfId="0" applyNumberFormat="1" applyFont="1" applyFill="1" applyBorder="1" applyAlignment="1" applyProtection="1">
      <alignment wrapText="1"/>
      <protection locked="0"/>
    </xf>
    <xf numFmtId="49" fontId="5" fillId="0" borderId="23" xfId="0" quotePrefix="1" applyNumberFormat="1" applyFont="1" applyFill="1" applyBorder="1" applyAlignment="1" applyProtection="1">
      <alignment wrapText="1"/>
      <protection locked="0"/>
    </xf>
    <xf numFmtId="49" fontId="5" fillId="0" borderId="23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Protection="1">
      <protection locked="0"/>
    </xf>
    <xf numFmtId="49" fontId="5" fillId="0" borderId="23" xfId="0" applyNumberFormat="1" applyFont="1" applyFill="1" applyBorder="1" applyProtection="1">
      <protection locked="0"/>
    </xf>
    <xf numFmtId="0" fontId="3" fillId="0" borderId="55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tabSelected="1" zoomScaleNormal="100" workbookViewId="0">
      <selection activeCell="P4" sqref="P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hidden="1" customWidth="1" outlineLevel="1"/>
    <col min="12" max="12" width="10.875" style="3" customWidth="1" collapsed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2" width="10.5" style="3" customWidth="1"/>
    <col min="23" max="23" width="10.5" style="3" hidden="1" customWidth="1"/>
    <col min="24" max="24" width="9.25" style="3" hidden="1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/>
      <c r="F2" s="167"/>
    </row>
    <row r="3" spans="1:56" ht="15" customHeight="1" x14ac:dyDescent="0.25">
      <c r="C3" s="166" t="s">
        <v>71</v>
      </c>
      <c r="D3" s="166"/>
      <c r="E3" s="167"/>
      <c r="F3" s="167"/>
    </row>
    <row r="4" spans="1:56" ht="15" customHeight="1" x14ac:dyDescent="0.25">
      <c r="C4" s="166" t="s">
        <v>72</v>
      </c>
      <c r="D4" s="166"/>
      <c r="E4" s="167"/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65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64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1"/>
      <c r="H10" s="11"/>
      <c r="I10" s="11"/>
      <c r="J10" s="11"/>
      <c r="K10" s="11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60"/>
      <c r="H11" s="60"/>
      <c r="I11" s="60"/>
      <c r="J11" s="60"/>
      <c r="K11" s="60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25">
        <v>1</v>
      </c>
      <c r="C12" s="157" t="s">
        <v>66</v>
      </c>
      <c r="D12" s="158" t="s">
        <v>67</v>
      </c>
      <c r="E12" s="159" t="s">
        <v>68</v>
      </c>
      <c r="F12" s="159" t="s">
        <v>69</v>
      </c>
      <c r="G12" s="26"/>
      <c r="H12" s="26"/>
      <c r="I12" s="26"/>
      <c r="J12" s="26"/>
      <c r="K12" s="26"/>
      <c r="L12" s="82">
        <f>ROUND(SUM(JAN!L12+SHKURT!L12+MARS!L12+PRILL!L12+MAJ!L12+QERSHOR!L12+KORRIK!L12+GUSHT!L12+SHTATOR!L12+TETOR!L12+NENTOR!L12+DHJETOR!L12),2)</f>
        <v>0</v>
      </c>
      <c r="M12" s="80"/>
      <c r="N12" s="81">
        <f>ROUND(SUM(L12+M12),2)</f>
        <v>0</v>
      </c>
      <c r="O12" s="81">
        <f t="shared" ref="O12" si="1">ROUND(SUM(N12*4.7619%),2)</f>
        <v>0</v>
      </c>
      <c r="P12" s="79">
        <f>ROUND(SUM(JAN!P12+SHKURT!P12+MARS!P12+PRILL!P12+MAJ!P12+QERSHOR!P12+KORRIK!P12+GUSHT!P12+SHTATOR!P12+TETOR!P12+NENTOR!P12+DHJETOR!P12),2)</f>
        <v>0</v>
      </c>
      <c r="Q12" s="108">
        <f>ROUND(SUM(JAN!Q12+SHKURT!Q12+MARS!Q12+PRILL!Q12+MAJ!Q12+QERSHOR!Q12+KORRIK!Q12+GUSHT!Q12+SHTATOR!Q12+TETOR!Q12+NENTOR!Q12+DHJETOR!Q12),2)</f>
        <v>0</v>
      </c>
      <c r="R12" s="84">
        <f>Q12</f>
        <v>0</v>
      </c>
      <c r="S12" s="26">
        <f t="shared" ref="S12" si="2">ROUND(SUM(Q12+R12),2)</f>
        <v>0</v>
      </c>
      <c r="T12" s="26">
        <f>ROUND(SUM(P12-Q12),2)</f>
        <v>0</v>
      </c>
      <c r="U12" s="26">
        <f>ROUND(SUM(JAN!U12+SHKURT!U12+MARS!U12+PRILL!U12+MAJ!U12+QERSHOR!U12+KORRIK!U12+GUSHT!U12+SHTATOR!U12+TETOR!U12+NENTOR!U12+DHJETOR!U12),2)</f>
        <v>0</v>
      </c>
      <c r="V12" s="27">
        <f>ROUND(SUM(T12-U12),2)</f>
        <v>0</v>
      </c>
      <c r="W12" s="27"/>
      <c r="X12" s="28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3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4">AK12+AJ12</f>
        <v>#REF!</v>
      </c>
      <c r="AM12" s="1" t="e">
        <f>#REF!-AJ12</f>
        <v>#REF!</v>
      </c>
      <c r="AN12" s="31" t="e">
        <f t="shared" ref="AN12:AN23" si="5">IF(AM12&lt;=80,AM12,80)*IF(A12=2,0,1)</f>
        <v>#REF!</v>
      </c>
      <c r="AO12" s="31" t="e">
        <f t="shared" ref="AO12:AO23" si="6">IF(AN12=80,IF(AM12-AN12&lt;=170,AM12-AN12,170),0)*IF(A12=2,0,1)</f>
        <v>#REF!</v>
      </c>
      <c r="AP12" s="31" t="e">
        <f t="shared" ref="AP12:AP23" si="7">IF(AO12=170,IF(AM12-AN12-AO12&lt;=200,AM12-AN12-AO12,200),0)*IF(A12=2,0,1)</f>
        <v>#REF!</v>
      </c>
      <c r="AQ12" s="31" t="e">
        <f t="shared" ref="AQ12:AQ23" si="8">IF(A12=2,AM12,IF(AP12=200,AM12-AN12-AO12-AP12,0))</f>
        <v>#REF!</v>
      </c>
      <c r="AR12" s="31" t="e">
        <f t="shared" ref="AR12:AR23" si="9">AO12*0.04</f>
        <v>#REF!</v>
      </c>
      <c r="AS12" s="31" t="e">
        <f t="shared" ref="AS12:AS23" si="10">AP12*0.08</f>
        <v>#REF!</v>
      </c>
      <c r="AT12" s="31" t="e">
        <f t="shared" ref="AT12:AT23" si="11">AQ12*0.1</f>
        <v>#REF!</v>
      </c>
      <c r="AU12" s="31" t="e">
        <f t="shared" ref="AU12:AU23" si="12">AR12+AS12+AT12</f>
        <v>#REF!</v>
      </c>
      <c r="AV12" s="31" t="e">
        <f t="shared" ref="AV12:AV23" si="13">AM12-AU12</f>
        <v>#REF!</v>
      </c>
      <c r="AW12" s="31">
        <f t="shared" ref="AW12:AW23" si="14">AG12</f>
        <v>0</v>
      </c>
      <c r="AX12" s="32" t="e">
        <f t="shared" ref="AX12:AX23" si="15">AV12-AW12</f>
        <v>#REF!</v>
      </c>
      <c r="AY12" s="18"/>
      <c r="AZ12" s="33" t="e">
        <f t="shared" ref="AZ12:AZ16" si="16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25">
        <v>2</v>
      </c>
      <c r="C13" s="160"/>
      <c r="D13" s="161"/>
      <c r="E13" s="162"/>
      <c r="F13" s="162"/>
      <c r="G13" s="26"/>
      <c r="H13" s="26"/>
      <c r="I13" s="26"/>
      <c r="J13" s="26"/>
      <c r="K13" s="26"/>
      <c r="L13" s="82">
        <f>ROUND(SUM(JAN!L13+SHKURT!L13+MARS!L13+PRILL!L13+MAJ!L13+QERSHOR!L13+KORRIK!L13+GUSHT!L13+SHTATOR!L13+TETOR!L13+NENTOR!L13+DHJETOR!L13),2)</f>
        <v>0</v>
      </c>
      <c r="M13" s="80"/>
      <c r="N13" s="81">
        <f t="shared" ref="N13:N76" si="17">ROUND(SUM(L13+M13),2)</f>
        <v>0</v>
      </c>
      <c r="O13" s="81">
        <f t="shared" ref="O13:O76" si="18">ROUND(SUM(N13*4.7619%),2)</f>
        <v>0</v>
      </c>
      <c r="P13" s="79">
        <f>ROUND(SUM(JAN!P13+SHKURT!P13+MARS!P13+PRILL!P13+MAJ!P13+QERSHOR!P13+KORRIK!P13+GUSHT!P13+SHTATOR!P13+TETOR!P13+NENTOR!P13+DHJETOR!P13),2)</f>
        <v>0</v>
      </c>
      <c r="Q13" s="108">
        <f>ROUND(SUM(JAN!Q13+SHKURT!Q13+MARS!Q13+PRILL!Q13+MAJ!Q13+QERSHOR!Q13+KORRIK!Q13+GUSHT!Q13+SHTATOR!Q13+TETOR!Q13+NENTOR!Q13+DHJETOR!Q13),2)</f>
        <v>0</v>
      </c>
      <c r="R13" s="84">
        <f t="shared" ref="R13:R76" si="19">Q13</f>
        <v>0</v>
      </c>
      <c r="S13" s="26">
        <f t="shared" ref="S13:S76" si="20">ROUND(SUM(Q13+R13),2)</f>
        <v>0</v>
      </c>
      <c r="T13" s="26">
        <f t="shared" ref="T13:T76" si="21">ROUND(SUM(P13-Q13),2)</f>
        <v>0</v>
      </c>
      <c r="U13" s="26">
        <f>ROUND(SUM(JAN!U13+SHKURT!U13+MARS!U13+PRILL!U13+MAJ!U13+QERSHOR!U13+KORRIK!U13+GUSHT!U13+SHTATOR!U13+TETOR!U13+NENTOR!U13+DHJETOR!U13),2)</f>
        <v>0</v>
      </c>
      <c r="V13" s="27">
        <f t="shared" ref="V13:V76" si="22">ROUND(SUM(T13-U13),2)</f>
        <v>0</v>
      </c>
      <c r="W13" s="27"/>
      <c r="X13" s="28"/>
      <c r="Y13" s="85">
        <f t="shared" ref="Y13:Y76" si="23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3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4"/>
        <v>#REF!</v>
      </c>
      <c r="AM13" s="1" t="e">
        <f>#REF!-AJ13</f>
        <v>#REF!</v>
      </c>
      <c r="AN13" s="31" t="e">
        <f t="shared" si="5"/>
        <v>#REF!</v>
      </c>
      <c r="AO13" s="31" t="e">
        <f t="shared" si="6"/>
        <v>#REF!</v>
      </c>
      <c r="AP13" s="31" t="e">
        <f t="shared" si="7"/>
        <v>#REF!</v>
      </c>
      <c r="AQ13" s="31" t="e">
        <f t="shared" si="8"/>
        <v>#REF!</v>
      </c>
      <c r="AR13" s="31" t="e">
        <f t="shared" si="9"/>
        <v>#REF!</v>
      </c>
      <c r="AS13" s="31" t="e">
        <f t="shared" si="10"/>
        <v>#REF!</v>
      </c>
      <c r="AT13" s="31" t="e">
        <f t="shared" si="11"/>
        <v>#REF!</v>
      </c>
      <c r="AU13" s="31" t="e">
        <f t="shared" si="12"/>
        <v>#REF!</v>
      </c>
      <c r="AV13" s="31" t="e">
        <f t="shared" si="13"/>
        <v>#REF!</v>
      </c>
      <c r="AW13" s="31">
        <f t="shared" si="14"/>
        <v>0</v>
      </c>
      <c r="AX13" s="32" t="e">
        <f t="shared" si="15"/>
        <v>#REF!</v>
      </c>
      <c r="AY13" s="35"/>
      <c r="AZ13" s="33" t="e">
        <f t="shared" si="16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25">
        <v>3</v>
      </c>
      <c r="C14" s="160"/>
      <c r="D14" s="161"/>
      <c r="E14" s="161"/>
      <c r="F14" s="161"/>
      <c r="G14" s="26"/>
      <c r="H14" s="26"/>
      <c r="I14" s="26"/>
      <c r="J14" s="26"/>
      <c r="K14" s="26"/>
      <c r="L14" s="82">
        <f>ROUND(SUM(JAN!L14+SHKURT!L14+MARS!L14+PRILL!L14+MAJ!L14+QERSHOR!L14+KORRIK!L14+GUSHT!L14+SHTATOR!L14+TETOR!L14+NENTOR!L14+DHJETOR!L14),2)</f>
        <v>0</v>
      </c>
      <c r="M14" s="80"/>
      <c r="N14" s="81">
        <f t="shared" si="17"/>
        <v>0</v>
      </c>
      <c r="O14" s="81">
        <f t="shared" si="18"/>
        <v>0</v>
      </c>
      <c r="P14" s="79">
        <f>ROUND(SUM(JAN!P14+SHKURT!P14+MARS!P14+PRILL!P14+MAJ!P14+QERSHOR!P14+KORRIK!P14+GUSHT!P14+SHTATOR!P14+TETOR!P14+NENTOR!P14+DHJETOR!P14),2)</f>
        <v>0</v>
      </c>
      <c r="Q14" s="108">
        <f>ROUND(SUM(JAN!Q14+SHKURT!Q14+MARS!Q14+PRILL!Q14+MAJ!Q14+QERSHOR!Q14+KORRIK!Q14+GUSHT!Q14+SHTATOR!Q14+TETOR!Q14+NENTOR!Q14+DHJETOR!Q14),2)</f>
        <v>0</v>
      </c>
      <c r="R14" s="84">
        <f t="shared" si="19"/>
        <v>0</v>
      </c>
      <c r="S14" s="26">
        <f t="shared" si="20"/>
        <v>0</v>
      </c>
      <c r="T14" s="26">
        <f t="shared" si="21"/>
        <v>0</v>
      </c>
      <c r="U14" s="26">
        <f>ROUND(SUM(JAN!U14+SHKURT!U14+MARS!U14+PRILL!U14+MAJ!U14+QERSHOR!U14+KORRIK!U14+GUSHT!U14+SHTATOR!U14+TETOR!U14+NENTOR!U14+DHJETOR!U14),2)</f>
        <v>0</v>
      </c>
      <c r="V14" s="27">
        <f t="shared" si="22"/>
        <v>0</v>
      </c>
      <c r="W14" s="27"/>
      <c r="X14" s="28"/>
      <c r="Y14" s="85">
        <f t="shared" si="23"/>
        <v>0</v>
      </c>
      <c r="Z14" s="1"/>
      <c r="AA14" s="9"/>
      <c r="AB14" s="1"/>
      <c r="AC14" s="1"/>
      <c r="AD14" s="10"/>
      <c r="AE14" s="1"/>
      <c r="AF14" s="29" t="e">
        <f t="shared" si="3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4"/>
        <v>#REF!</v>
      </c>
      <c r="AM14" s="1" t="e">
        <f>#REF!-AJ14</f>
        <v>#REF!</v>
      </c>
      <c r="AN14" s="31" t="e">
        <f t="shared" si="5"/>
        <v>#REF!</v>
      </c>
      <c r="AO14" s="31" t="e">
        <f t="shared" si="6"/>
        <v>#REF!</v>
      </c>
      <c r="AP14" s="31" t="e">
        <f t="shared" si="7"/>
        <v>#REF!</v>
      </c>
      <c r="AQ14" s="31" t="e">
        <f t="shared" si="8"/>
        <v>#REF!</v>
      </c>
      <c r="AR14" s="31" t="e">
        <f t="shared" si="9"/>
        <v>#REF!</v>
      </c>
      <c r="AS14" s="31" t="e">
        <f t="shared" si="10"/>
        <v>#REF!</v>
      </c>
      <c r="AT14" s="31" t="e">
        <f t="shared" si="11"/>
        <v>#REF!</v>
      </c>
      <c r="AU14" s="31" t="e">
        <f t="shared" si="12"/>
        <v>#REF!</v>
      </c>
      <c r="AV14" s="31" t="e">
        <f t="shared" si="13"/>
        <v>#REF!</v>
      </c>
      <c r="AW14" s="31">
        <f t="shared" si="14"/>
        <v>0</v>
      </c>
      <c r="AX14" s="32" t="e">
        <f t="shared" si="15"/>
        <v>#REF!</v>
      </c>
      <c r="AY14" s="36"/>
      <c r="AZ14" s="33" t="e">
        <f t="shared" si="16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25">
        <v>4</v>
      </c>
      <c r="C15" s="157"/>
      <c r="D15" s="158"/>
      <c r="E15" s="158"/>
      <c r="F15" s="163"/>
      <c r="G15" s="37"/>
      <c r="H15" s="37"/>
      <c r="I15" s="37"/>
      <c r="J15" s="37"/>
      <c r="K15" s="37"/>
      <c r="L15" s="82">
        <f>ROUND(SUM(JAN!L15+SHKURT!L15+MARS!L15+PRILL!L15+MAJ!L15+QERSHOR!L15+KORRIK!L15+GUSHT!L15+SHTATOR!L15+TETOR!L15+NENTOR!L15+DHJETOR!L15),2)</f>
        <v>0</v>
      </c>
      <c r="M15" s="80"/>
      <c r="N15" s="81">
        <f t="shared" si="17"/>
        <v>0</v>
      </c>
      <c r="O15" s="81">
        <f t="shared" si="18"/>
        <v>0</v>
      </c>
      <c r="P15" s="79">
        <f>ROUND(SUM(JAN!P15+SHKURT!P15+MARS!P15+PRILL!P15+MAJ!P15+QERSHOR!P15+KORRIK!P15+GUSHT!P15+SHTATOR!P15+TETOR!P15+NENTOR!P15+DHJETOR!P15),2)</f>
        <v>0</v>
      </c>
      <c r="Q15" s="108">
        <f>ROUND(SUM(JAN!Q15+SHKURT!Q15+MARS!Q15+PRILL!Q15+MAJ!Q15+QERSHOR!Q15+KORRIK!Q15+GUSHT!Q15+SHTATOR!Q15+TETOR!Q15+NENTOR!Q15+DHJETOR!Q15),2)</f>
        <v>0</v>
      </c>
      <c r="R15" s="84">
        <f t="shared" si="19"/>
        <v>0</v>
      </c>
      <c r="S15" s="26">
        <f t="shared" si="20"/>
        <v>0</v>
      </c>
      <c r="T15" s="26">
        <f t="shared" si="21"/>
        <v>0</v>
      </c>
      <c r="U15" s="26">
        <f>ROUND(SUM(JAN!U15+SHKURT!U15+MARS!U15+PRILL!U15+MAJ!U15+QERSHOR!U15+KORRIK!U15+GUSHT!U15+SHTATOR!U15+TETOR!U15+NENTOR!U15+DHJETOR!U15),2)</f>
        <v>0</v>
      </c>
      <c r="V15" s="27">
        <f t="shared" si="22"/>
        <v>0</v>
      </c>
      <c r="W15" s="27"/>
      <c r="X15" s="28"/>
      <c r="Y15" s="85">
        <f t="shared" si="23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3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4"/>
        <v>#REF!</v>
      </c>
      <c r="AM15" s="1" t="e">
        <f>#REF!-AJ15</f>
        <v>#REF!</v>
      </c>
      <c r="AN15" s="31" t="e">
        <f t="shared" si="5"/>
        <v>#REF!</v>
      </c>
      <c r="AO15" s="31" t="e">
        <f t="shared" si="6"/>
        <v>#REF!</v>
      </c>
      <c r="AP15" s="31" t="e">
        <f t="shared" si="7"/>
        <v>#REF!</v>
      </c>
      <c r="AQ15" s="31" t="e">
        <f t="shared" si="8"/>
        <v>#REF!</v>
      </c>
      <c r="AR15" s="31" t="e">
        <f t="shared" si="9"/>
        <v>#REF!</v>
      </c>
      <c r="AS15" s="31" t="e">
        <f t="shared" si="10"/>
        <v>#REF!</v>
      </c>
      <c r="AT15" s="31" t="e">
        <f t="shared" si="11"/>
        <v>#REF!</v>
      </c>
      <c r="AU15" s="31" t="e">
        <f t="shared" si="12"/>
        <v>#REF!</v>
      </c>
      <c r="AV15" s="31" t="e">
        <f t="shared" si="13"/>
        <v>#REF!</v>
      </c>
      <c r="AW15" s="31">
        <f t="shared" si="14"/>
        <v>0</v>
      </c>
      <c r="AX15" s="32" t="e">
        <f t="shared" si="15"/>
        <v>#REF!</v>
      </c>
      <c r="AY15" s="33"/>
      <c r="AZ15" s="33" t="e">
        <f t="shared" si="16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25">
        <v>5</v>
      </c>
      <c r="C16" s="157"/>
      <c r="D16" s="158"/>
      <c r="E16" s="158"/>
      <c r="F16" s="163"/>
      <c r="G16" s="37"/>
      <c r="H16" s="37"/>
      <c r="I16" s="37"/>
      <c r="J16" s="37"/>
      <c r="K16" s="37"/>
      <c r="L16" s="82">
        <f>ROUND(SUM(JAN!L16+SHKURT!L16+MARS!L16+PRILL!L16+MAJ!L16+QERSHOR!L16+KORRIK!L16+GUSHT!L16+SHTATOR!L16+TETOR!L16+NENTOR!L16+DHJETOR!L16),2)</f>
        <v>0</v>
      </c>
      <c r="M16" s="80"/>
      <c r="N16" s="81">
        <f t="shared" si="17"/>
        <v>0</v>
      </c>
      <c r="O16" s="81">
        <f t="shared" si="18"/>
        <v>0</v>
      </c>
      <c r="P16" s="79">
        <f>ROUND(SUM(JAN!P16+SHKURT!P16+MARS!P16+PRILL!P16+MAJ!P16+QERSHOR!P16+KORRIK!P16+GUSHT!P16+SHTATOR!P16+TETOR!P16+NENTOR!P16+DHJETOR!P16),2)</f>
        <v>0</v>
      </c>
      <c r="Q16" s="108">
        <f>ROUND(SUM(JAN!Q16+SHKURT!Q16+MARS!Q16+PRILL!Q16+MAJ!Q16+QERSHOR!Q16+KORRIK!Q16+GUSHT!Q16+SHTATOR!Q16+TETOR!Q16+NENTOR!Q16+DHJETOR!Q16),2)</f>
        <v>0</v>
      </c>
      <c r="R16" s="84">
        <f t="shared" si="19"/>
        <v>0</v>
      </c>
      <c r="S16" s="26">
        <f t="shared" si="20"/>
        <v>0</v>
      </c>
      <c r="T16" s="26">
        <f t="shared" si="21"/>
        <v>0</v>
      </c>
      <c r="U16" s="26">
        <f>ROUND(SUM(JAN!U16+SHKURT!U16+MARS!U16+PRILL!U16+MAJ!U16+QERSHOR!U16+KORRIK!U16+GUSHT!U16+SHTATOR!U16+TETOR!U16+NENTOR!U16+DHJETOR!U16),2)</f>
        <v>0</v>
      </c>
      <c r="V16" s="27">
        <f t="shared" si="22"/>
        <v>0</v>
      </c>
      <c r="W16" s="27"/>
      <c r="X16" s="28"/>
      <c r="Y16" s="85">
        <f t="shared" si="23"/>
        <v>0</v>
      </c>
      <c r="Z16" s="1"/>
      <c r="AA16" s="12"/>
      <c r="AB16" s="13"/>
      <c r="AC16" s="13"/>
      <c r="AD16" s="14"/>
      <c r="AE16" s="1"/>
      <c r="AF16" s="29" t="e">
        <f t="shared" si="3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4"/>
        <v>#REF!</v>
      </c>
      <c r="AM16" s="1" t="e">
        <f>#REF!-AJ16</f>
        <v>#REF!</v>
      </c>
      <c r="AN16" s="31" t="e">
        <f t="shared" si="5"/>
        <v>#REF!</v>
      </c>
      <c r="AO16" s="31" t="e">
        <f t="shared" si="6"/>
        <v>#REF!</v>
      </c>
      <c r="AP16" s="31" t="e">
        <f t="shared" si="7"/>
        <v>#REF!</v>
      </c>
      <c r="AQ16" s="31" t="e">
        <f t="shared" si="8"/>
        <v>#REF!</v>
      </c>
      <c r="AR16" s="31" t="e">
        <f t="shared" si="9"/>
        <v>#REF!</v>
      </c>
      <c r="AS16" s="31" t="e">
        <f t="shared" si="10"/>
        <v>#REF!</v>
      </c>
      <c r="AT16" s="31" t="e">
        <f t="shared" si="11"/>
        <v>#REF!</v>
      </c>
      <c r="AU16" s="31" t="e">
        <f t="shared" si="12"/>
        <v>#REF!</v>
      </c>
      <c r="AV16" s="31" t="e">
        <f t="shared" si="13"/>
        <v>#REF!</v>
      </c>
      <c r="AW16" s="31">
        <f t="shared" si="14"/>
        <v>0</v>
      </c>
      <c r="AX16" s="32" t="e">
        <f t="shared" si="15"/>
        <v>#REF!</v>
      </c>
      <c r="AY16" s="33"/>
      <c r="AZ16" s="33" t="e">
        <f t="shared" si="16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25">
        <v>6</v>
      </c>
      <c r="C17" s="157"/>
      <c r="D17" s="158"/>
      <c r="E17" s="158"/>
      <c r="F17" s="163"/>
      <c r="G17" s="37"/>
      <c r="H17" s="37"/>
      <c r="I17" s="37"/>
      <c r="J17" s="37"/>
      <c r="K17" s="37"/>
      <c r="L17" s="82">
        <f>ROUND(SUM(JAN!L17+SHKURT!L17+MARS!L17+PRILL!L17+MAJ!L17+QERSHOR!L17+KORRIK!L17+GUSHT!L17+SHTATOR!L17+TETOR!L17+NENTOR!L17+DHJETOR!L17),2)</f>
        <v>0</v>
      </c>
      <c r="M17" s="80"/>
      <c r="N17" s="81">
        <f t="shared" si="17"/>
        <v>0</v>
      </c>
      <c r="O17" s="81">
        <f t="shared" si="18"/>
        <v>0</v>
      </c>
      <c r="P17" s="79">
        <f>ROUND(SUM(JAN!P17+SHKURT!P17+MARS!P17+PRILL!P17+MAJ!P17+QERSHOR!P17+KORRIK!P17+GUSHT!P17+SHTATOR!P17+TETOR!P17+NENTOR!P17+DHJETOR!P17),2)</f>
        <v>0</v>
      </c>
      <c r="Q17" s="108">
        <f>ROUND(SUM(JAN!Q17+SHKURT!Q17+MARS!Q17+PRILL!Q17+MAJ!Q17+QERSHOR!Q17+KORRIK!Q17+GUSHT!Q17+SHTATOR!Q17+TETOR!Q17+NENTOR!Q17+DHJETOR!Q17),2)</f>
        <v>0</v>
      </c>
      <c r="R17" s="84">
        <f t="shared" si="19"/>
        <v>0</v>
      </c>
      <c r="S17" s="26">
        <f t="shared" si="20"/>
        <v>0</v>
      </c>
      <c r="T17" s="26">
        <f t="shared" si="21"/>
        <v>0</v>
      </c>
      <c r="U17" s="26">
        <f>ROUND(SUM(JAN!U17+SHKURT!U17+MARS!U17+PRILL!U17+MAJ!U17+QERSHOR!U17+KORRIK!U17+GUSHT!U17+SHTATOR!U17+TETOR!U17+NENTOR!U17+DHJETOR!U17),2)</f>
        <v>0</v>
      </c>
      <c r="V17" s="27">
        <f t="shared" si="22"/>
        <v>0</v>
      </c>
      <c r="W17" s="27"/>
      <c r="X17" s="28"/>
      <c r="Y17" s="85">
        <f t="shared" si="23"/>
        <v>0</v>
      </c>
      <c r="Z17" s="38"/>
      <c r="AA17" s="39"/>
      <c r="AB17" s="39"/>
      <c r="AC17" s="39"/>
      <c r="AD17" s="39"/>
      <c r="AE17" s="39"/>
      <c r="AF17" s="29" t="e">
        <f t="shared" si="3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4"/>
        <v>#REF!</v>
      </c>
      <c r="AM17" s="39" t="e">
        <f>#REF!-AJ17</f>
        <v>#REF!</v>
      </c>
      <c r="AN17" s="31" t="e">
        <f t="shared" si="5"/>
        <v>#REF!</v>
      </c>
      <c r="AO17" s="31" t="e">
        <f t="shared" si="6"/>
        <v>#REF!</v>
      </c>
      <c r="AP17" s="31" t="e">
        <f t="shared" si="7"/>
        <v>#REF!</v>
      </c>
      <c r="AQ17" s="31" t="e">
        <f t="shared" si="8"/>
        <v>#REF!</v>
      </c>
      <c r="AR17" s="31" t="e">
        <f t="shared" si="9"/>
        <v>#REF!</v>
      </c>
      <c r="AS17" s="31" t="e">
        <f t="shared" si="10"/>
        <v>#REF!</v>
      </c>
      <c r="AT17" s="31" t="e">
        <f t="shared" si="11"/>
        <v>#REF!</v>
      </c>
      <c r="AU17" s="31" t="e">
        <f t="shared" si="12"/>
        <v>#REF!</v>
      </c>
      <c r="AV17" s="31" t="e">
        <f t="shared" si="13"/>
        <v>#REF!</v>
      </c>
      <c r="AW17" s="31">
        <f t="shared" si="14"/>
        <v>0</v>
      </c>
      <c r="AX17" s="41" t="e">
        <f t="shared" si="15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25">
        <v>7</v>
      </c>
      <c r="C18" s="157"/>
      <c r="D18" s="158"/>
      <c r="E18" s="158"/>
      <c r="F18" s="158"/>
      <c r="G18" s="37"/>
      <c r="H18" s="37"/>
      <c r="I18" s="37"/>
      <c r="J18" s="37"/>
      <c r="K18" s="37"/>
      <c r="L18" s="82">
        <f>ROUND(SUM(JAN!L18+SHKURT!L18+MARS!L18+PRILL!L18+MAJ!L18+QERSHOR!L18+KORRIK!L18+GUSHT!L18+SHTATOR!L18+TETOR!L18+NENTOR!L18+DHJETOR!L18),2)</f>
        <v>0</v>
      </c>
      <c r="M18" s="80"/>
      <c r="N18" s="81">
        <f t="shared" si="17"/>
        <v>0</v>
      </c>
      <c r="O18" s="81">
        <f t="shared" si="18"/>
        <v>0</v>
      </c>
      <c r="P18" s="79">
        <f>ROUND(SUM(JAN!P18+SHKURT!P18+MARS!P18+PRILL!P18+MAJ!P18+QERSHOR!P18+KORRIK!P18+GUSHT!P18+SHTATOR!P18+TETOR!P18+NENTOR!P18+DHJETOR!P18),2)</f>
        <v>0</v>
      </c>
      <c r="Q18" s="108">
        <f>ROUND(SUM(JAN!Q18+SHKURT!Q18+MARS!Q18+PRILL!Q18+MAJ!Q18+QERSHOR!Q18+KORRIK!Q18+GUSHT!Q18+SHTATOR!Q18+TETOR!Q18+NENTOR!Q18+DHJETOR!Q18),2)</f>
        <v>0</v>
      </c>
      <c r="R18" s="84">
        <f t="shared" si="19"/>
        <v>0</v>
      </c>
      <c r="S18" s="26">
        <f t="shared" si="20"/>
        <v>0</v>
      </c>
      <c r="T18" s="26">
        <f t="shared" si="21"/>
        <v>0</v>
      </c>
      <c r="U18" s="26">
        <f>ROUND(SUM(JAN!U18+SHKURT!U18+MARS!U18+PRILL!U18+MAJ!U18+QERSHOR!U18+KORRIK!U18+GUSHT!U18+SHTATOR!U18+TETOR!U18+NENTOR!U18+DHJETOR!U18),2)</f>
        <v>0</v>
      </c>
      <c r="V18" s="27">
        <f t="shared" si="22"/>
        <v>0</v>
      </c>
      <c r="W18" s="27"/>
      <c r="X18" s="28"/>
      <c r="Y18" s="85">
        <f t="shared" si="23"/>
        <v>0</v>
      </c>
      <c r="Z18" s="38"/>
      <c r="AA18" s="39"/>
      <c r="AB18" s="39"/>
      <c r="AC18" s="39"/>
      <c r="AD18" s="39"/>
      <c r="AE18" s="39"/>
      <c r="AF18" s="29" t="e">
        <f t="shared" si="3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4"/>
        <v>#REF!</v>
      </c>
      <c r="AM18" s="39" t="e">
        <f>#REF!-AJ18</f>
        <v>#REF!</v>
      </c>
      <c r="AN18" s="31" t="e">
        <f t="shared" si="5"/>
        <v>#REF!</v>
      </c>
      <c r="AO18" s="31" t="e">
        <f t="shared" si="6"/>
        <v>#REF!</v>
      </c>
      <c r="AP18" s="31" t="e">
        <f t="shared" si="7"/>
        <v>#REF!</v>
      </c>
      <c r="AQ18" s="31" t="e">
        <f t="shared" si="8"/>
        <v>#REF!</v>
      </c>
      <c r="AR18" s="31" t="e">
        <f t="shared" si="9"/>
        <v>#REF!</v>
      </c>
      <c r="AS18" s="31" t="e">
        <f t="shared" si="10"/>
        <v>#REF!</v>
      </c>
      <c r="AT18" s="31" t="e">
        <f t="shared" si="11"/>
        <v>#REF!</v>
      </c>
      <c r="AU18" s="31" t="e">
        <f t="shared" si="12"/>
        <v>#REF!</v>
      </c>
      <c r="AV18" s="31" t="e">
        <f t="shared" si="13"/>
        <v>#REF!</v>
      </c>
      <c r="AW18" s="31">
        <f t="shared" si="14"/>
        <v>0</v>
      </c>
      <c r="AX18" s="41" t="e">
        <f t="shared" si="15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25">
        <v>8</v>
      </c>
      <c r="C19" s="157"/>
      <c r="D19" s="158"/>
      <c r="E19" s="158"/>
      <c r="F19" s="158"/>
      <c r="G19" s="37"/>
      <c r="H19" s="37"/>
      <c r="I19" s="37"/>
      <c r="J19" s="37"/>
      <c r="K19" s="37"/>
      <c r="L19" s="82">
        <f>ROUND(SUM(JAN!L19+SHKURT!L19+MARS!L19+PRILL!L19+MAJ!L19+QERSHOR!L19+KORRIK!L19+GUSHT!L19+SHTATOR!L19+TETOR!L19+NENTOR!L19+DHJETOR!L19),2)</f>
        <v>0</v>
      </c>
      <c r="M19" s="80"/>
      <c r="N19" s="81">
        <f t="shared" si="17"/>
        <v>0</v>
      </c>
      <c r="O19" s="81">
        <f t="shared" si="18"/>
        <v>0</v>
      </c>
      <c r="P19" s="79">
        <f>ROUND(SUM(JAN!P19+SHKURT!P19+MARS!P19+PRILL!P19+MAJ!P19+QERSHOR!P19+KORRIK!P19+GUSHT!P19+SHTATOR!P19+TETOR!P19+NENTOR!P19+DHJETOR!P19),2)</f>
        <v>0</v>
      </c>
      <c r="Q19" s="108">
        <f>ROUND(SUM(JAN!Q19+SHKURT!Q19+MARS!Q19+PRILL!Q19+MAJ!Q19+QERSHOR!Q19+KORRIK!Q19+GUSHT!Q19+SHTATOR!Q19+TETOR!Q19+NENTOR!Q19+DHJETOR!Q19),2)</f>
        <v>0</v>
      </c>
      <c r="R19" s="84">
        <f t="shared" si="19"/>
        <v>0</v>
      </c>
      <c r="S19" s="26">
        <f t="shared" si="20"/>
        <v>0</v>
      </c>
      <c r="T19" s="26">
        <f t="shared" si="21"/>
        <v>0</v>
      </c>
      <c r="U19" s="26">
        <f>ROUND(SUM(JAN!U19+SHKURT!U19+MARS!U19+PRILL!U19+MAJ!U19+QERSHOR!U19+KORRIK!U19+GUSHT!U19+SHTATOR!U19+TETOR!U19+NENTOR!U19+DHJETOR!U19),2)</f>
        <v>0</v>
      </c>
      <c r="V19" s="27">
        <f t="shared" si="22"/>
        <v>0</v>
      </c>
      <c r="W19" s="27"/>
      <c r="X19" s="28"/>
      <c r="Y19" s="85">
        <f t="shared" si="23"/>
        <v>0</v>
      </c>
      <c r="Z19" s="1"/>
      <c r="AA19" s="1"/>
      <c r="AB19" s="1"/>
      <c r="AC19" s="1"/>
      <c r="AD19" s="1"/>
      <c r="AE19" s="1"/>
      <c r="AF19" s="29" t="e">
        <f t="shared" si="3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4"/>
        <v>#REF!</v>
      </c>
      <c r="AM19" s="1" t="e">
        <f>#REF!-AJ19</f>
        <v>#REF!</v>
      </c>
      <c r="AN19" s="31" t="e">
        <f t="shared" si="5"/>
        <v>#REF!</v>
      </c>
      <c r="AO19" s="31" t="e">
        <f t="shared" si="6"/>
        <v>#REF!</v>
      </c>
      <c r="AP19" s="31" t="e">
        <f t="shared" si="7"/>
        <v>#REF!</v>
      </c>
      <c r="AQ19" s="31" t="e">
        <f t="shared" si="8"/>
        <v>#REF!</v>
      </c>
      <c r="AR19" s="31" t="e">
        <f t="shared" si="9"/>
        <v>#REF!</v>
      </c>
      <c r="AS19" s="31" t="e">
        <f t="shared" si="10"/>
        <v>#REF!</v>
      </c>
      <c r="AT19" s="31" t="e">
        <f t="shared" si="11"/>
        <v>#REF!</v>
      </c>
      <c r="AU19" s="31" t="e">
        <f t="shared" si="12"/>
        <v>#REF!</v>
      </c>
      <c r="AV19" s="31" t="e">
        <f t="shared" si="13"/>
        <v>#REF!</v>
      </c>
      <c r="AW19" s="31">
        <f t="shared" si="14"/>
        <v>0</v>
      </c>
      <c r="AX19" s="32" t="e">
        <f t="shared" si="15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25">
        <v>9</v>
      </c>
      <c r="C20" s="157"/>
      <c r="D20" s="158"/>
      <c r="E20" s="158"/>
      <c r="F20" s="158"/>
      <c r="G20" s="37"/>
      <c r="H20" s="37"/>
      <c r="I20" s="37"/>
      <c r="J20" s="37"/>
      <c r="K20" s="37"/>
      <c r="L20" s="82">
        <f>ROUND(SUM(JAN!L20+SHKURT!L20+MARS!L20+PRILL!L20+MAJ!L20+QERSHOR!L20+KORRIK!L20+GUSHT!L20+SHTATOR!L20+TETOR!L20+NENTOR!L20+DHJETOR!L20),2)</f>
        <v>0</v>
      </c>
      <c r="M20" s="80"/>
      <c r="N20" s="81">
        <f t="shared" si="17"/>
        <v>0</v>
      </c>
      <c r="O20" s="81">
        <f t="shared" si="18"/>
        <v>0</v>
      </c>
      <c r="P20" s="79">
        <f>ROUND(SUM(JAN!P20+SHKURT!P20+MARS!P20+PRILL!P20+MAJ!P20+QERSHOR!P20+KORRIK!P20+GUSHT!P20+SHTATOR!P20+TETOR!P20+NENTOR!P20+DHJETOR!P20),2)</f>
        <v>0</v>
      </c>
      <c r="Q20" s="108">
        <f>ROUND(SUM(JAN!Q20+SHKURT!Q20+MARS!Q20+PRILL!Q20+MAJ!Q20+QERSHOR!Q20+KORRIK!Q20+GUSHT!Q20+SHTATOR!Q20+TETOR!Q20+NENTOR!Q20+DHJETOR!Q20),2)</f>
        <v>0</v>
      </c>
      <c r="R20" s="84">
        <f t="shared" si="19"/>
        <v>0</v>
      </c>
      <c r="S20" s="26">
        <f t="shared" si="20"/>
        <v>0</v>
      </c>
      <c r="T20" s="26">
        <f t="shared" si="21"/>
        <v>0</v>
      </c>
      <c r="U20" s="26">
        <f>ROUND(SUM(JAN!U20+SHKURT!U20+MARS!U20+PRILL!U20+MAJ!U20+QERSHOR!U20+KORRIK!U20+GUSHT!U20+SHTATOR!U20+TETOR!U20+NENTOR!U20+DHJETOR!U20),2)</f>
        <v>0</v>
      </c>
      <c r="V20" s="27">
        <f t="shared" si="22"/>
        <v>0</v>
      </c>
      <c r="W20" s="27"/>
      <c r="X20" s="28"/>
      <c r="Y20" s="85">
        <f t="shared" si="23"/>
        <v>0</v>
      </c>
      <c r="Z20" s="1"/>
      <c r="AA20" s="1"/>
      <c r="AB20" s="1"/>
      <c r="AC20" s="1"/>
      <c r="AD20" s="1"/>
      <c r="AE20" s="1"/>
      <c r="AF20" s="44" t="e">
        <f t="shared" si="3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4"/>
        <v>#REF!</v>
      </c>
      <c r="AM20" s="1" t="e">
        <f>#REF!-AJ20</f>
        <v>#REF!</v>
      </c>
      <c r="AN20" s="31" t="e">
        <f t="shared" si="5"/>
        <v>#REF!</v>
      </c>
      <c r="AO20" s="31" t="e">
        <f t="shared" si="6"/>
        <v>#REF!</v>
      </c>
      <c r="AP20" s="31" t="e">
        <f t="shared" si="7"/>
        <v>#REF!</v>
      </c>
      <c r="AQ20" s="31" t="e">
        <f t="shared" si="8"/>
        <v>#REF!</v>
      </c>
      <c r="AR20" s="31" t="e">
        <f t="shared" si="9"/>
        <v>#REF!</v>
      </c>
      <c r="AS20" s="31" t="e">
        <f t="shared" si="10"/>
        <v>#REF!</v>
      </c>
      <c r="AT20" s="31" t="e">
        <f t="shared" si="11"/>
        <v>#REF!</v>
      </c>
      <c r="AU20" s="31" t="e">
        <f t="shared" si="12"/>
        <v>#REF!</v>
      </c>
      <c r="AV20" s="31" t="e">
        <f t="shared" si="13"/>
        <v>#REF!</v>
      </c>
      <c r="AW20" s="31">
        <f t="shared" si="14"/>
        <v>0</v>
      </c>
      <c r="AX20" s="32" t="e">
        <f t="shared" si="15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25">
        <v>10</v>
      </c>
      <c r="C21" s="164"/>
      <c r="D21" s="165"/>
      <c r="E21" s="165"/>
      <c r="F21" s="165"/>
      <c r="G21" s="37"/>
      <c r="H21" s="37"/>
      <c r="I21" s="37"/>
      <c r="J21" s="37"/>
      <c r="K21" s="37"/>
      <c r="L21" s="82">
        <f>ROUND(SUM(JAN!L21+SHKURT!L21+MARS!L21+PRILL!L21+MAJ!L21+QERSHOR!L21+KORRIK!L21+GUSHT!L21+SHTATOR!L21+TETOR!L21+NENTOR!L21+DHJETOR!L21),2)</f>
        <v>0</v>
      </c>
      <c r="M21" s="80"/>
      <c r="N21" s="81">
        <f t="shared" si="17"/>
        <v>0</v>
      </c>
      <c r="O21" s="81">
        <f t="shared" si="18"/>
        <v>0</v>
      </c>
      <c r="P21" s="79">
        <f>ROUND(SUM(JAN!P21+SHKURT!P21+MARS!P21+PRILL!P21+MAJ!P21+QERSHOR!P21+KORRIK!P21+GUSHT!P21+SHTATOR!P21+TETOR!P21+NENTOR!P21+DHJETOR!P21),2)</f>
        <v>0</v>
      </c>
      <c r="Q21" s="108">
        <f>ROUND(SUM(JAN!Q21+SHKURT!Q21+MARS!Q21+PRILL!Q21+MAJ!Q21+QERSHOR!Q21+KORRIK!Q21+GUSHT!Q21+SHTATOR!Q21+TETOR!Q21+NENTOR!Q21+DHJETOR!Q21),2)</f>
        <v>0</v>
      </c>
      <c r="R21" s="84">
        <f t="shared" si="19"/>
        <v>0</v>
      </c>
      <c r="S21" s="26">
        <f t="shared" si="20"/>
        <v>0</v>
      </c>
      <c r="T21" s="26">
        <f t="shared" si="21"/>
        <v>0</v>
      </c>
      <c r="U21" s="26">
        <f>ROUND(SUM(JAN!U21+SHKURT!U21+MARS!U21+PRILL!U21+MAJ!U21+QERSHOR!U21+KORRIK!U21+GUSHT!U21+SHTATOR!U21+TETOR!U21+NENTOR!U21+DHJETOR!U21),2)</f>
        <v>0</v>
      </c>
      <c r="V21" s="27">
        <f t="shared" si="22"/>
        <v>0</v>
      </c>
      <c r="W21" s="27"/>
      <c r="X21" s="28"/>
      <c r="Y21" s="85">
        <f t="shared" si="23"/>
        <v>0</v>
      </c>
      <c r="Z21" s="1"/>
      <c r="AA21" s="1"/>
      <c r="AB21" s="1"/>
      <c r="AC21" s="1"/>
      <c r="AD21" s="1"/>
      <c r="AE21" s="1"/>
      <c r="AF21" s="44" t="e">
        <f t="shared" si="3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4"/>
        <v>#REF!</v>
      </c>
      <c r="AM21" s="1" t="e">
        <f>#REF!-AJ21</f>
        <v>#REF!</v>
      </c>
      <c r="AN21" s="31" t="e">
        <f t="shared" si="5"/>
        <v>#REF!</v>
      </c>
      <c r="AO21" s="31" t="e">
        <f t="shared" si="6"/>
        <v>#REF!</v>
      </c>
      <c r="AP21" s="31" t="e">
        <f t="shared" si="7"/>
        <v>#REF!</v>
      </c>
      <c r="AQ21" s="31" t="e">
        <f t="shared" si="8"/>
        <v>#REF!</v>
      </c>
      <c r="AR21" s="31" t="e">
        <f t="shared" si="9"/>
        <v>#REF!</v>
      </c>
      <c r="AS21" s="31" t="e">
        <f t="shared" si="10"/>
        <v>#REF!</v>
      </c>
      <c r="AT21" s="31" t="e">
        <f t="shared" si="11"/>
        <v>#REF!</v>
      </c>
      <c r="AU21" s="31" t="e">
        <f t="shared" si="12"/>
        <v>#REF!</v>
      </c>
      <c r="AV21" s="31" t="e">
        <f t="shared" si="13"/>
        <v>#REF!</v>
      </c>
      <c r="AW21" s="31">
        <f t="shared" si="14"/>
        <v>0</v>
      </c>
      <c r="AX21" s="32" t="e">
        <f t="shared" si="15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25">
        <v>11</v>
      </c>
      <c r="C22" s="164"/>
      <c r="D22" s="165"/>
      <c r="E22" s="165"/>
      <c r="F22" s="165"/>
      <c r="G22" s="37"/>
      <c r="H22" s="37"/>
      <c r="I22" s="37"/>
      <c r="J22" s="37"/>
      <c r="K22" s="37"/>
      <c r="L22" s="82">
        <f>ROUND(SUM(JAN!L22+SHKURT!L22+MARS!L22+PRILL!L22+MAJ!L22+QERSHOR!L22+KORRIK!L22+GUSHT!L22+SHTATOR!L22+TETOR!L22+NENTOR!L22+DHJETOR!L22),2)</f>
        <v>0</v>
      </c>
      <c r="M22" s="80"/>
      <c r="N22" s="81">
        <f t="shared" si="17"/>
        <v>0</v>
      </c>
      <c r="O22" s="81">
        <f t="shared" si="18"/>
        <v>0</v>
      </c>
      <c r="P22" s="79">
        <f>ROUND(SUM(JAN!P22+SHKURT!P22+MARS!P22+PRILL!P22+MAJ!P22+QERSHOR!P22+KORRIK!P22+GUSHT!P22+SHTATOR!P22+TETOR!P22+NENTOR!P22+DHJETOR!P22),2)</f>
        <v>0</v>
      </c>
      <c r="Q22" s="108">
        <f>ROUND(SUM(JAN!Q22+SHKURT!Q22+MARS!Q22+PRILL!Q22+MAJ!Q22+QERSHOR!Q22+KORRIK!Q22+GUSHT!Q22+SHTATOR!Q22+TETOR!Q22+NENTOR!Q22+DHJETOR!Q22),2)</f>
        <v>0</v>
      </c>
      <c r="R22" s="84">
        <f t="shared" si="19"/>
        <v>0</v>
      </c>
      <c r="S22" s="26">
        <f t="shared" si="20"/>
        <v>0</v>
      </c>
      <c r="T22" s="26">
        <f t="shared" si="21"/>
        <v>0</v>
      </c>
      <c r="U22" s="26">
        <f>ROUND(SUM(JAN!U22+SHKURT!U22+MARS!U22+PRILL!U22+MAJ!U22+QERSHOR!U22+KORRIK!U22+GUSHT!U22+SHTATOR!U22+TETOR!U22+NENTOR!U22+DHJETOR!U22),2)</f>
        <v>0</v>
      </c>
      <c r="V22" s="27">
        <f t="shared" si="22"/>
        <v>0</v>
      </c>
      <c r="W22" s="27"/>
      <c r="X22" s="28"/>
      <c r="Y22" s="85">
        <f t="shared" si="23"/>
        <v>0</v>
      </c>
      <c r="Z22" s="1"/>
      <c r="AA22" s="1"/>
      <c r="AB22" s="1"/>
      <c r="AC22" s="1"/>
      <c r="AD22" s="1"/>
      <c r="AE22" s="1"/>
      <c r="AF22" s="44" t="e">
        <f t="shared" si="3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4"/>
        <v>#REF!</v>
      </c>
      <c r="AM22" s="1" t="e">
        <f>#REF!-AJ22</f>
        <v>#REF!</v>
      </c>
      <c r="AN22" s="31" t="e">
        <f t="shared" si="5"/>
        <v>#REF!</v>
      </c>
      <c r="AO22" s="31" t="e">
        <f t="shared" si="6"/>
        <v>#REF!</v>
      </c>
      <c r="AP22" s="31" t="e">
        <f t="shared" si="7"/>
        <v>#REF!</v>
      </c>
      <c r="AQ22" s="31" t="e">
        <f t="shared" si="8"/>
        <v>#REF!</v>
      </c>
      <c r="AR22" s="31" t="e">
        <f t="shared" si="9"/>
        <v>#REF!</v>
      </c>
      <c r="AS22" s="31" t="e">
        <f t="shared" si="10"/>
        <v>#REF!</v>
      </c>
      <c r="AT22" s="31" t="e">
        <f t="shared" si="11"/>
        <v>#REF!</v>
      </c>
      <c r="AU22" s="31" t="e">
        <f t="shared" si="12"/>
        <v>#REF!</v>
      </c>
      <c r="AV22" s="31" t="e">
        <f t="shared" si="13"/>
        <v>#REF!</v>
      </c>
      <c r="AW22" s="31">
        <f t="shared" si="14"/>
        <v>0</v>
      </c>
      <c r="AX22" s="32" t="e">
        <f t="shared" si="15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25">
        <v>12</v>
      </c>
      <c r="C23" s="164"/>
      <c r="D23" s="165"/>
      <c r="E23" s="165"/>
      <c r="F23" s="165"/>
      <c r="G23" s="37"/>
      <c r="H23" s="37"/>
      <c r="I23" s="37"/>
      <c r="J23" s="37"/>
      <c r="K23" s="37"/>
      <c r="L23" s="82">
        <f>ROUND(SUM(JAN!L23+SHKURT!L23+MARS!L23+PRILL!L23+MAJ!L23+QERSHOR!L23+KORRIK!L23+GUSHT!L23+SHTATOR!L23+TETOR!L23+NENTOR!L23+DHJETOR!L23),2)</f>
        <v>0</v>
      </c>
      <c r="M23" s="80"/>
      <c r="N23" s="81">
        <f t="shared" si="17"/>
        <v>0</v>
      </c>
      <c r="O23" s="81">
        <f t="shared" si="18"/>
        <v>0</v>
      </c>
      <c r="P23" s="79">
        <f>ROUND(SUM(JAN!P23+SHKURT!P23+MARS!P23+PRILL!P23+MAJ!P23+QERSHOR!P23+KORRIK!P23+GUSHT!P23+SHTATOR!P23+TETOR!P23+NENTOR!P23+DHJETOR!P23),2)</f>
        <v>0</v>
      </c>
      <c r="Q23" s="108">
        <f>ROUND(SUM(JAN!Q23+SHKURT!Q23+MARS!Q23+PRILL!Q23+MAJ!Q23+QERSHOR!Q23+KORRIK!Q23+GUSHT!Q23+SHTATOR!Q23+TETOR!Q23+NENTOR!Q23+DHJETOR!Q23),2)</f>
        <v>0</v>
      </c>
      <c r="R23" s="84">
        <f t="shared" si="19"/>
        <v>0</v>
      </c>
      <c r="S23" s="26">
        <f t="shared" si="20"/>
        <v>0</v>
      </c>
      <c r="T23" s="26">
        <f t="shared" si="21"/>
        <v>0</v>
      </c>
      <c r="U23" s="26">
        <f>ROUND(SUM(JAN!U23+SHKURT!U23+MARS!U23+PRILL!U23+MAJ!U23+QERSHOR!U23+KORRIK!U23+GUSHT!U23+SHTATOR!U23+TETOR!U23+NENTOR!U23+DHJETOR!U23),2)</f>
        <v>0</v>
      </c>
      <c r="V23" s="27">
        <f t="shared" si="22"/>
        <v>0</v>
      </c>
      <c r="W23" s="27"/>
      <c r="X23" s="28"/>
      <c r="Y23" s="85">
        <f t="shared" si="23"/>
        <v>0</v>
      </c>
      <c r="Z23" s="1"/>
      <c r="AA23" s="1"/>
      <c r="AB23" s="1"/>
      <c r="AC23" s="1"/>
      <c r="AD23" s="1"/>
      <c r="AE23" s="1"/>
      <c r="AF23" s="44" t="e">
        <f t="shared" si="3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4"/>
        <v>#REF!</v>
      </c>
      <c r="AM23" s="1" t="e">
        <f>#REF!-AJ23</f>
        <v>#REF!</v>
      </c>
      <c r="AN23" s="31" t="e">
        <f t="shared" si="5"/>
        <v>#REF!</v>
      </c>
      <c r="AO23" s="31" t="e">
        <f t="shared" si="6"/>
        <v>#REF!</v>
      </c>
      <c r="AP23" s="31" t="e">
        <f t="shared" si="7"/>
        <v>#REF!</v>
      </c>
      <c r="AQ23" s="31" t="e">
        <f t="shared" si="8"/>
        <v>#REF!</v>
      </c>
      <c r="AR23" s="31" t="e">
        <f t="shared" si="9"/>
        <v>#REF!</v>
      </c>
      <c r="AS23" s="31" t="e">
        <f t="shared" si="10"/>
        <v>#REF!</v>
      </c>
      <c r="AT23" s="31" t="e">
        <f t="shared" si="11"/>
        <v>#REF!</v>
      </c>
      <c r="AU23" s="31" t="e">
        <f t="shared" si="12"/>
        <v>#REF!</v>
      </c>
      <c r="AV23" s="31" t="e">
        <f t="shared" si="13"/>
        <v>#REF!</v>
      </c>
      <c r="AW23" s="31">
        <f t="shared" si="14"/>
        <v>0</v>
      </c>
      <c r="AX23" s="32" t="e">
        <f t="shared" si="15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25">
        <v>13</v>
      </c>
      <c r="C24" s="164"/>
      <c r="D24" s="165"/>
      <c r="E24" s="165"/>
      <c r="F24" s="165"/>
      <c r="G24" s="37"/>
      <c r="H24" s="37"/>
      <c r="I24" s="37"/>
      <c r="J24" s="37"/>
      <c r="K24" s="37"/>
      <c r="L24" s="82">
        <f>ROUND(SUM(JAN!L24+SHKURT!L24+MARS!L24+PRILL!L24+MAJ!L24+QERSHOR!L24+KORRIK!L24+GUSHT!L24+SHTATOR!L24+TETOR!L24+NENTOR!L24+DHJETOR!L24),2)</f>
        <v>0</v>
      </c>
      <c r="M24" s="80"/>
      <c r="N24" s="81">
        <f t="shared" si="17"/>
        <v>0</v>
      </c>
      <c r="O24" s="81">
        <f t="shared" si="18"/>
        <v>0</v>
      </c>
      <c r="P24" s="79">
        <f>ROUND(SUM(JAN!P24+SHKURT!P24+MARS!P24+PRILL!P24+MAJ!P24+QERSHOR!P24+KORRIK!P24+GUSHT!P24+SHTATOR!P24+TETOR!P24+NENTOR!P24+DHJETOR!P24),2)</f>
        <v>0</v>
      </c>
      <c r="Q24" s="108">
        <f>ROUND(SUM(JAN!Q24+SHKURT!Q24+MARS!Q24+PRILL!Q24+MAJ!Q24+QERSHOR!Q24+KORRIK!Q24+GUSHT!Q24+SHTATOR!Q24+TETOR!Q24+NENTOR!Q24+DHJETOR!Q24),2)</f>
        <v>0</v>
      </c>
      <c r="R24" s="84">
        <f t="shared" si="19"/>
        <v>0</v>
      </c>
      <c r="S24" s="26">
        <f t="shared" si="20"/>
        <v>0</v>
      </c>
      <c r="T24" s="26">
        <f t="shared" si="21"/>
        <v>0</v>
      </c>
      <c r="U24" s="26">
        <f>ROUND(SUM(JAN!U24+SHKURT!U24+MARS!U24+PRILL!U24+MAJ!U24+QERSHOR!U24+KORRIK!U24+GUSHT!U24+SHTATOR!U24+TETOR!U24+NENTOR!U24+DHJETOR!U24),2)</f>
        <v>0</v>
      </c>
      <c r="V24" s="27">
        <f t="shared" si="22"/>
        <v>0</v>
      </c>
      <c r="W24" s="27"/>
      <c r="X24" s="28"/>
      <c r="Y24" s="85">
        <f t="shared" si="23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25">
        <v>14</v>
      </c>
      <c r="C25" s="164"/>
      <c r="D25" s="165"/>
      <c r="E25" s="165"/>
      <c r="F25" s="165"/>
      <c r="G25" s="37"/>
      <c r="H25" s="37"/>
      <c r="I25" s="37"/>
      <c r="J25" s="37"/>
      <c r="K25" s="37"/>
      <c r="L25" s="82">
        <f>ROUND(SUM(JAN!L25+SHKURT!L25+MARS!L25+PRILL!L25+MAJ!L25+QERSHOR!L25+KORRIK!L25+GUSHT!L25+SHTATOR!L25+TETOR!L25+NENTOR!L25+DHJETOR!L25),2)</f>
        <v>0</v>
      </c>
      <c r="M25" s="80"/>
      <c r="N25" s="81">
        <f t="shared" si="17"/>
        <v>0</v>
      </c>
      <c r="O25" s="81">
        <f t="shared" si="18"/>
        <v>0</v>
      </c>
      <c r="P25" s="79">
        <f>ROUND(SUM(JAN!P25+SHKURT!P25+MARS!P25+PRILL!P25+MAJ!P25+QERSHOR!P25+KORRIK!P25+GUSHT!P25+SHTATOR!P25+TETOR!P25+NENTOR!P25+DHJETOR!P25),2)</f>
        <v>0</v>
      </c>
      <c r="Q25" s="108">
        <f>ROUND(SUM(JAN!Q25+SHKURT!Q25+MARS!Q25+PRILL!Q25+MAJ!Q25+QERSHOR!Q25+KORRIK!Q25+GUSHT!Q25+SHTATOR!Q25+TETOR!Q25+NENTOR!Q25+DHJETOR!Q25),2)</f>
        <v>0</v>
      </c>
      <c r="R25" s="84">
        <f t="shared" si="19"/>
        <v>0</v>
      </c>
      <c r="S25" s="26">
        <f t="shared" si="20"/>
        <v>0</v>
      </c>
      <c r="T25" s="26">
        <f t="shared" si="21"/>
        <v>0</v>
      </c>
      <c r="U25" s="26">
        <f>ROUND(SUM(JAN!U25+SHKURT!U25+MARS!U25+PRILL!U25+MAJ!U25+QERSHOR!U25+KORRIK!U25+GUSHT!U25+SHTATOR!U25+TETOR!U25+NENTOR!U25+DHJETOR!U25),2)</f>
        <v>0</v>
      </c>
      <c r="V25" s="27">
        <f t="shared" si="22"/>
        <v>0</v>
      </c>
      <c r="W25" s="27"/>
      <c r="X25" s="28"/>
      <c r="Y25" s="85">
        <f t="shared" si="23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25">
        <v>15</v>
      </c>
      <c r="C26" s="164"/>
      <c r="D26" s="165"/>
      <c r="E26" s="165"/>
      <c r="F26" s="165"/>
      <c r="G26" s="37"/>
      <c r="H26" s="37"/>
      <c r="I26" s="37"/>
      <c r="J26" s="37"/>
      <c r="K26" s="37"/>
      <c r="L26" s="82">
        <f>ROUND(SUM(JAN!L26+SHKURT!L26+MARS!L26+PRILL!L26+MAJ!L26+QERSHOR!L26+KORRIK!L26+GUSHT!L26+SHTATOR!L26+TETOR!L26+NENTOR!L26+DHJETOR!L26),2)</f>
        <v>0</v>
      </c>
      <c r="M26" s="80"/>
      <c r="N26" s="81">
        <f t="shared" si="17"/>
        <v>0</v>
      </c>
      <c r="O26" s="81">
        <f t="shared" si="18"/>
        <v>0</v>
      </c>
      <c r="P26" s="79">
        <f>ROUND(SUM(JAN!P26+SHKURT!P26+MARS!P26+PRILL!P26+MAJ!P26+QERSHOR!P26+KORRIK!P26+GUSHT!P26+SHTATOR!P26+TETOR!P26+NENTOR!P26+DHJETOR!P26),2)</f>
        <v>0</v>
      </c>
      <c r="Q26" s="108">
        <f>ROUND(SUM(JAN!Q26+SHKURT!Q26+MARS!Q26+PRILL!Q26+MAJ!Q26+QERSHOR!Q26+KORRIK!Q26+GUSHT!Q26+SHTATOR!Q26+TETOR!Q26+NENTOR!Q26+DHJETOR!Q26),2)</f>
        <v>0</v>
      </c>
      <c r="R26" s="84">
        <f t="shared" si="19"/>
        <v>0</v>
      </c>
      <c r="S26" s="26">
        <f t="shared" si="20"/>
        <v>0</v>
      </c>
      <c r="T26" s="26">
        <f t="shared" si="21"/>
        <v>0</v>
      </c>
      <c r="U26" s="26">
        <f>ROUND(SUM(JAN!U26+SHKURT!U26+MARS!U26+PRILL!U26+MAJ!U26+QERSHOR!U26+KORRIK!U26+GUSHT!U26+SHTATOR!U26+TETOR!U26+NENTOR!U26+DHJETOR!U26),2)</f>
        <v>0</v>
      </c>
      <c r="V26" s="27">
        <f t="shared" si="22"/>
        <v>0</v>
      </c>
      <c r="W26" s="27"/>
      <c r="X26" s="28"/>
      <c r="Y26" s="85">
        <f t="shared" si="23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25">
        <v>16</v>
      </c>
      <c r="C27" s="164"/>
      <c r="D27" s="165"/>
      <c r="E27" s="165"/>
      <c r="F27" s="165"/>
      <c r="G27" s="37"/>
      <c r="H27" s="37"/>
      <c r="I27" s="37"/>
      <c r="J27" s="37"/>
      <c r="K27" s="37"/>
      <c r="L27" s="82">
        <f>ROUND(SUM(JAN!L27+SHKURT!L27+MARS!L27+PRILL!L27+MAJ!L27+QERSHOR!L27+KORRIK!L27+GUSHT!L27+SHTATOR!L27+TETOR!L27+NENTOR!L27+DHJETOR!L27),2)</f>
        <v>0</v>
      </c>
      <c r="M27" s="80"/>
      <c r="N27" s="81">
        <f t="shared" si="17"/>
        <v>0</v>
      </c>
      <c r="O27" s="81">
        <f t="shared" si="18"/>
        <v>0</v>
      </c>
      <c r="P27" s="79">
        <f>ROUND(SUM(JAN!P27+SHKURT!P27+MARS!P27+PRILL!P27+MAJ!P27+QERSHOR!P27+KORRIK!P27+GUSHT!P27+SHTATOR!P27+TETOR!P27+NENTOR!P27+DHJETOR!P27),2)</f>
        <v>0</v>
      </c>
      <c r="Q27" s="108">
        <f>ROUND(SUM(JAN!Q27+SHKURT!Q27+MARS!Q27+PRILL!Q27+MAJ!Q27+QERSHOR!Q27+KORRIK!Q27+GUSHT!Q27+SHTATOR!Q27+TETOR!Q27+NENTOR!Q27+DHJETOR!Q27),2)</f>
        <v>0</v>
      </c>
      <c r="R27" s="84">
        <f t="shared" si="19"/>
        <v>0</v>
      </c>
      <c r="S27" s="26">
        <f t="shared" si="20"/>
        <v>0</v>
      </c>
      <c r="T27" s="26">
        <f t="shared" si="21"/>
        <v>0</v>
      </c>
      <c r="U27" s="26">
        <f>ROUND(SUM(JAN!U27+SHKURT!U27+MARS!U27+PRILL!U27+MAJ!U27+QERSHOR!U27+KORRIK!U27+GUSHT!U27+SHTATOR!U27+TETOR!U27+NENTOR!U27+DHJETOR!U27),2)</f>
        <v>0</v>
      </c>
      <c r="V27" s="27">
        <f t="shared" si="22"/>
        <v>0</v>
      </c>
      <c r="W27" s="27"/>
      <c r="X27" s="28"/>
      <c r="Y27" s="85">
        <f t="shared" si="23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25">
        <v>17</v>
      </c>
      <c r="C28" s="164"/>
      <c r="D28" s="165"/>
      <c r="E28" s="165"/>
      <c r="F28" s="165"/>
      <c r="G28" s="37"/>
      <c r="H28" s="37"/>
      <c r="I28" s="37"/>
      <c r="J28" s="37"/>
      <c r="K28" s="37"/>
      <c r="L28" s="82">
        <f>ROUND(SUM(JAN!L28+SHKURT!L28+MARS!L28+PRILL!L28+MAJ!L28+QERSHOR!L28+KORRIK!L28+GUSHT!L28+SHTATOR!L28+TETOR!L28+NENTOR!L28+DHJETOR!L28),2)</f>
        <v>0</v>
      </c>
      <c r="M28" s="80"/>
      <c r="N28" s="81">
        <f t="shared" si="17"/>
        <v>0</v>
      </c>
      <c r="O28" s="81">
        <f t="shared" si="18"/>
        <v>0</v>
      </c>
      <c r="P28" s="79">
        <f>ROUND(SUM(JAN!P28+SHKURT!P28+MARS!P28+PRILL!P28+MAJ!P28+QERSHOR!P28+KORRIK!P28+GUSHT!P28+SHTATOR!P28+TETOR!P28+NENTOR!P28+DHJETOR!P28),2)</f>
        <v>0</v>
      </c>
      <c r="Q28" s="108">
        <f>ROUND(SUM(JAN!Q28+SHKURT!Q28+MARS!Q28+PRILL!Q28+MAJ!Q28+QERSHOR!Q28+KORRIK!Q28+GUSHT!Q28+SHTATOR!Q28+TETOR!Q28+NENTOR!Q28+DHJETOR!Q28),2)</f>
        <v>0</v>
      </c>
      <c r="R28" s="84">
        <f t="shared" si="19"/>
        <v>0</v>
      </c>
      <c r="S28" s="26">
        <f t="shared" si="20"/>
        <v>0</v>
      </c>
      <c r="T28" s="26">
        <f t="shared" si="21"/>
        <v>0</v>
      </c>
      <c r="U28" s="26">
        <f>ROUND(SUM(JAN!U28+SHKURT!U28+MARS!U28+PRILL!U28+MAJ!U28+QERSHOR!U28+KORRIK!U28+GUSHT!U28+SHTATOR!U28+TETOR!U28+NENTOR!U28+DHJETOR!U28),2)</f>
        <v>0</v>
      </c>
      <c r="V28" s="27">
        <f t="shared" si="22"/>
        <v>0</v>
      </c>
      <c r="W28" s="27"/>
      <c r="X28" s="28"/>
      <c r="Y28" s="85">
        <f t="shared" si="23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25">
        <v>18</v>
      </c>
      <c r="C29" s="164"/>
      <c r="D29" s="165"/>
      <c r="E29" s="165"/>
      <c r="F29" s="165"/>
      <c r="G29" s="37"/>
      <c r="H29" s="37"/>
      <c r="I29" s="37"/>
      <c r="J29" s="37"/>
      <c r="K29" s="37"/>
      <c r="L29" s="82">
        <f>ROUND(SUM(JAN!L29+SHKURT!L29+MARS!L29+PRILL!L29+MAJ!L29+QERSHOR!L29+KORRIK!L29+GUSHT!L29+SHTATOR!L29+TETOR!L29+NENTOR!L29+DHJETOR!L29),2)</f>
        <v>0</v>
      </c>
      <c r="M29" s="80"/>
      <c r="N29" s="81">
        <f t="shared" si="17"/>
        <v>0</v>
      </c>
      <c r="O29" s="81">
        <f t="shared" si="18"/>
        <v>0</v>
      </c>
      <c r="P29" s="79">
        <f>ROUND(SUM(JAN!P29+SHKURT!P29+MARS!P29+PRILL!P29+MAJ!P29+QERSHOR!P29+KORRIK!P29+GUSHT!P29+SHTATOR!P29+TETOR!P29+NENTOR!P29+DHJETOR!P29),2)</f>
        <v>0</v>
      </c>
      <c r="Q29" s="108">
        <f>ROUND(SUM(JAN!Q29+SHKURT!Q29+MARS!Q29+PRILL!Q29+MAJ!Q29+QERSHOR!Q29+KORRIK!Q29+GUSHT!Q29+SHTATOR!Q29+TETOR!Q29+NENTOR!Q29+DHJETOR!Q29),2)</f>
        <v>0</v>
      </c>
      <c r="R29" s="84">
        <f t="shared" si="19"/>
        <v>0</v>
      </c>
      <c r="S29" s="26">
        <f t="shared" si="20"/>
        <v>0</v>
      </c>
      <c r="T29" s="26">
        <f t="shared" si="21"/>
        <v>0</v>
      </c>
      <c r="U29" s="26">
        <f>ROUND(SUM(JAN!U29+SHKURT!U29+MARS!U29+PRILL!U29+MAJ!U29+QERSHOR!U29+KORRIK!U29+GUSHT!U29+SHTATOR!U29+TETOR!U29+NENTOR!U29+DHJETOR!U29),2)</f>
        <v>0</v>
      </c>
      <c r="V29" s="27">
        <f t="shared" si="22"/>
        <v>0</v>
      </c>
      <c r="W29" s="27"/>
      <c r="X29" s="28"/>
      <c r="Y29" s="85">
        <f t="shared" si="23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25">
        <v>19</v>
      </c>
      <c r="C30" s="164"/>
      <c r="D30" s="165"/>
      <c r="E30" s="165"/>
      <c r="F30" s="165"/>
      <c r="G30" s="37"/>
      <c r="H30" s="37"/>
      <c r="I30" s="37"/>
      <c r="J30" s="37"/>
      <c r="K30" s="37"/>
      <c r="L30" s="82">
        <f>ROUND(SUM(JAN!L30+SHKURT!L30+MARS!L30+PRILL!L30+MAJ!L30+QERSHOR!L30+KORRIK!L30+GUSHT!L30+SHTATOR!L30+TETOR!L30+NENTOR!L30+DHJETOR!L30),2)</f>
        <v>0</v>
      </c>
      <c r="M30" s="80"/>
      <c r="N30" s="81">
        <f t="shared" si="17"/>
        <v>0</v>
      </c>
      <c r="O30" s="81">
        <f t="shared" si="18"/>
        <v>0</v>
      </c>
      <c r="P30" s="79">
        <f>ROUND(SUM(JAN!P30+SHKURT!P30+MARS!P30+PRILL!P30+MAJ!P30+QERSHOR!P30+KORRIK!P30+GUSHT!P30+SHTATOR!P30+TETOR!P30+NENTOR!P30+DHJETOR!P30),2)</f>
        <v>0</v>
      </c>
      <c r="Q30" s="108">
        <f>ROUND(SUM(JAN!Q30+SHKURT!Q30+MARS!Q30+PRILL!Q30+MAJ!Q30+QERSHOR!Q30+KORRIK!Q30+GUSHT!Q30+SHTATOR!Q30+TETOR!Q30+NENTOR!Q30+DHJETOR!Q30),2)</f>
        <v>0</v>
      </c>
      <c r="R30" s="84">
        <f t="shared" si="19"/>
        <v>0</v>
      </c>
      <c r="S30" s="26">
        <f t="shared" si="20"/>
        <v>0</v>
      </c>
      <c r="T30" s="26">
        <f t="shared" si="21"/>
        <v>0</v>
      </c>
      <c r="U30" s="26">
        <f>ROUND(SUM(JAN!U30+SHKURT!U30+MARS!U30+PRILL!U30+MAJ!U30+QERSHOR!U30+KORRIK!U30+GUSHT!U30+SHTATOR!U30+TETOR!U30+NENTOR!U30+DHJETOR!U30),2)</f>
        <v>0</v>
      </c>
      <c r="V30" s="27">
        <f t="shared" si="22"/>
        <v>0</v>
      </c>
      <c r="W30" s="27"/>
      <c r="X30" s="28"/>
      <c r="Y30" s="85">
        <f t="shared" si="23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25">
        <v>20</v>
      </c>
      <c r="C31" s="164"/>
      <c r="D31" s="165"/>
      <c r="E31" s="165"/>
      <c r="F31" s="165"/>
      <c r="G31" s="37"/>
      <c r="H31" s="37"/>
      <c r="I31" s="37"/>
      <c r="J31" s="37"/>
      <c r="K31" s="37"/>
      <c r="L31" s="82">
        <f>ROUND(SUM(JAN!L31+SHKURT!L31+MARS!L31+PRILL!L31+MAJ!L31+QERSHOR!L31+KORRIK!L31+GUSHT!L31+SHTATOR!L31+TETOR!L31+NENTOR!L31+DHJETOR!L31),2)</f>
        <v>0</v>
      </c>
      <c r="M31" s="80"/>
      <c r="N31" s="81">
        <f t="shared" si="17"/>
        <v>0</v>
      </c>
      <c r="O31" s="81">
        <f t="shared" si="18"/>
        <v>0</v>
      </c>
      <c r="P31" s="79">
        <f>ROUND(SUM(JAN!P31+SHKURT!P31+MARS!P31+PRILL!P31+MAJ!P31+QERSHOR!P31+KORRIK!P31+GUSHT!P31+SHTATOR!P31+TETOR!P31+NENTOR!P31+DHJETOR!P31),2)</f>
        <v>0</v>
      </c>
      <c r="Q31" s="108">
        <f>ROUND(SUM(JAN!Q31+SHKURT!Q31+MARS!Q31+PRILL!Q31+MAJ!Q31+QERSHOR!Q31+KORRIK!Q31+GUSHT!Q31+SHTATOR!Q31+TETOR!Q31+NENTOR!Q31+DHJETOR!Q31),2)</f>
        <v>0</v>
      </c>
      <c r="R31" s="84">
        <f t="shared" si="19"/>
        <v>0</v>
      </c>
      <c r="S31" s="26">
        <f t="shared" si="20"/>
        <v>0</v>
      </c>
      <c r="T31" s="26">
        <f t="shared" si="21"/>
        <v>0</v>
      </c>
      <c r="U31" s="26">
        <f>ROUND(SUM(JAN!U31+SHKURT!U31+MARS!U31+PRILL!U31+MAJ!U31+QERSHOR!U31+KORRIK!U31+GUSHT!U31+SHTATOR!U31+TETOR!U31+NENTOR!U31+DHJETOR!U31),2)</f>
        <v>0</v>
      </c>
      <c r="V31" s="27">
        <f t="shared" si="22"/>
        <v>0</v>
      </c>
      <c r="W31" s="27"/>
      <c r="X31" s="28"/>
      <c r="Y31" s="85">
        <f t="shared" si="23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25">
        <v>21</v>
      </c>
      <c r="C32" s="164"/>
      <c r="D32" s="165"/>
      <c r="E32" s="165"/>
      <c r="F32" s="165"/>
      <c r="G32" s="37"/>
      <c r="H32" s="37"/>
      <c r="I32" s="37"/>
      <c r="J32" s="37"/>
      <c r="K32" s="37"/>
      <c r="L32" s="82">
        <f>ROUND(SUM(JAN!L32+SHKURT!L32+MARS!L32+PRILL!L32+MAJ!L32+QERSHOR!L32+KORRIK!L32+GUSHT!L32+SHTATOR!L32+TETOR!L32+NENTOR!L32+DHJETOR!L32),2)</f>
        <v>0</v>
      </c>
      <c r="M32" s="80"/>
      <c r="N32" s="81">
        <f t="shared" si="17"/>
        <v>0</v>
      </c>
      <c r="O32" s="81">
        <f t="shared" si="18"/>
        <v>0</v>
      </c>
      <c r="P32" s="79">
        <f>ROUND(SUM(JAN!P32+SHKURT!P32+MARS!P32+PRILL!P32+MAJ!P32+QERSHOR!P32+KORRIK!P32+GUSHT!P32+SHTATOR!P32+TETOR!P32+NENTOR!P32+DHJETOR!P32),2)</f>
        <v>0</v>
      </c>
      <c r="Q32" s="108">
        <f>ROUND(SUM(JAN!Q32+SHKURT!Q32+MARS!Q32+PRILL!Q32+MAJ!Q32+QERSHOR!Q32+KORRIK!Q32+GUSHT!Q32+SHTATOR!Q32+TETOR!Q32+NENTOR!Q32+DHJETOR!Q32),2)</f>
        <v>0</v>
      </c>
      <c r="R32" s="84">
        <f t="shared" si="19"/>
        <v>0</v>
      </c>
      <c r="S32" s="26">
        <f t="shared" si="20"/>
        <v>0</v>
      </c>
      <c r="T32" s="26">
        <f t="shared" si="21"/>
        <v>0</v>
      </c>
      <c r="U32" s="26">
        <f>ROUND(SUM(JAN!U32+SHKURT!U32+MARS!U32+PRILL!U32+MAJ!U32+QERSHOR!U32+KORRIK!U32+GUSHT!U32+SHTATOR!U32+TETOR!U32+NENTOR!U32+DHJETOR!U32),2)</f>
        <v>0</v>
      </c>
      <c r="V32" s="27">
        <f t="shared" si="22"/>
        <v>0</v>
      </c>
      <c r="W32" s="27"/>
      <c r="X32" s="28"/>
      <c r="Y32" s="85">
        <f t="shared" si="23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25">
        <v>22</v>
      </c>
      <c r="C33" s="164"/>
      <c r="D33" s="165"/>
      <c r="E33" s="165"/>
      <c r="F33" s="165"/>
      <c r="G33" s="37"/>
      <c r="H33" s="37"/>
      <c r="I33" s="37"/>
      <c r="J33" s="37"/>
      <c r="K33" s="37"/>
      <c r="L33" s="82">
        <f>ROUND(SUM(JAN!L33+SHKURT!L33+MARS!L33+PRILL!L33+MAJ!L33+QERSHOR!L33+KORRIK!L33+GUSHT!L33+SHTATOR!L33+TETOR!L33+NENTOR!L33+DHJETOR!L33),2)</f>
        <v>0</v>
      </c>
      <c r="M33" s="80"/>
      <c r="N33" s="81">
        <f t="shared" si="17"/>
        <v>0</v>
      </c>
      <c r="O33" s="81">
        <f t="shared" si="18"/>
        <v>0</v>
      </c>
      <c r="P33" s="79">
        <f>ROUND(SUM(JAN!P33+SHKURT!P33+MARS!P33+PRILL!P33+MAJ!P33+QERSHOR!P33+KORRIK!P33+GUSHT!P33+SHTATOR!P33+TETOR!P33+NENTOR!P33+DHJETOR!P33),2)</f>
        <v>0</v>
      </c>
      <c r="Q33" s="108">
        <f>ROUND(SUM(JAN!Q33+SHKURT!Q33+MARS!Q33+PRILL!Q33+MAJ!Q33+QERSHOR!Q33+KORRIK!Q33+GUSHT!Q33+SHTATOR!Q33+TETOR!Q33+NENTOR!Q33+DHJETOR!Q33),2)</f>
        <v>0</v>
      </c>
      <c r="R33" s="84">
        <f t="shared" si="19"/>
        <v>0</v>
      </c>
      <c r="S33" s="26">
        <f t="shared" si="20"/>
        <v>0</v>
      </c>
      <c r="T33" s="26">
        <f t="shared" si="21"/>
        <v>0</v>
      </c>
      <c r="U33" s="26">
        <f>ROUND(SUM(JAN!U33+SHKURT!U33+MARS!U33+PRILL!U33+MAJ!U33+QERSHOR!U33+KORRIK!U33+GUSHT!U33+SHTATOR!U33+TETOR!U33+NENTOR!U33+DHJETOR!U33),2)</f>
        <v>0</v>
      </c>
      <c r="V33" s="27">
        <f t="shared" si="22"/>
        <v>0</v>
      </c>
      <c r="W33" s="27"/>
      <c r="X33" s="28"/>
      <c r="Y33" s="85">
        <f t="shared" si="23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25">
        <v>23</v>
      </c>
      <c r="C34" s="164"/>
      <c r="D34" s="165"/>
      <c r="E34" s="165"/>
      <c r="F34" s="165"/>
      <c r="G34" s="37"/>
      <c r="H34" s="37"/>
      <c r="I34" s="37"/>
      <c r="J34" s="37"/>
      <c r="K34" s="37"/>
      <c r="L34" s="82">
        <f>ROUND(SUM(JAN!L34+SHKURT!L34+MARS!L34+PRILL!L34+MAJ!L34+QERSHOR!L34+KORRIK!L34+GUSHT!L34+SHTATOR!L34+TETOR!L34+NENTOR!L34+DHJETOR!L34),2)</f>
        <v>0</v>
      </c>
      <c r="M34" s="80"/>
      <c r="N34" s="81">
        <f t="shared" si="17"/>
        <v>0</v>
      </c>
      <c r="O34" s="81">
        <f t="shared" si="18"/>
        <v>0</v>
      </c>
      <c r="P34" s="79">
        <f>ROUND(SUM(JAN!P34+SHKURT!P34+MARS!P34+PRILL!P34+MAJ!P34+QERSHOR!P34+KORRIK!P34+GUSHT!P34+SHTATOR!P34+TETOR!P34+NENTOR!P34+DHJETOR!P34),2)</f>
        <v>0</v>
      </c>
      <c r="Q34" s="108">
        <f>ROUND(SUM(JAN!Q34+SHKURT!Q34+MARS!Q34+PRILL!Q34+MAJ!Q34+QERSHOR!Q34+KORRIK!Q34+GUSHT!Q34+SHTATOR!Q34+TETOR!Q34+NENTOR!Q34+DHJETOR!Q34),2)</f>
        <v>0</v>
      </c>
      <c r="R34" s="84">
        <f t="shared" si="19"/>
        <v>0</v>
      </c>
      <c r="S34" s="26">
        <f t="shared" si="20"/>
        <v>0</v>
      </c>
      <c r="T34" s="26">
        <f t="shared" si="21"/>
        <v>0</v>
      </c>
      <c r="U34" s="26">
        <f>ROUND(SUM(JAN!U34+SHKURT!U34+MARS!U34+PRILL!U34+MAJ!U34+QERSHOR!U34+KORRIK!U34+GUSHT!U34+SHTATOR!U34+TETOR!U34+NENTOR!U34+DHJETOR!U34),2)</f>
        <v>0</v>
      </c>
      <c r="V34" s="27">
        <f t="shared" si="22"/>
        <v>0</v>
      </c>
      <c r="W34" s="27"/>
      <c r="X34" s="28"/>
      <c r="Y34" s="85">
        <f t="shared" si="23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25">
        <v>24</v>
      </c>
      <c r="C35" s="164"/>
      <c r="D35" s="165"/>
      <c r="E35" s="165"/>
      <c r="F35" s="165"/>
      <c r="G35" s="37"/>
      <c r="H35" s="37"/>
      <c r="I35" s="37"/>
      <c r="J35" s="37"/>
      <c r="K35" s="37"/>
      <c r="L35" s="82">
        <f>ROUND(SUM(JAN!L35+SHKURT!L35+MARS!L35+PRILL!L35+MAJ!L35+QERSHOR!L35+KORRIK!L35+GUSHT!L35+SHTATOR!L35+TETOR!L35+NENTOR!L35+DHJETOR!L35),2)</f>
        <v>0</v>
      </c>
      <c r="M35" s="80"/>
      <c r="N35" s="81">
        <f t="shared" si="17"/>
        <v>0</v>
      </c>
      <c r="O35" s="81">
        <f t="shared" si="18"/>
        <v>0</v>
      </c>
      <c r="P35" s="79">
        <f>ROUND(SUM(JAN!P35+SHKURT!P35+MARS!P35+PRILL!P35+MAJ!P35+QERSHOR!P35+KORRIK!P35+GUSHT!P35+SHTATOR!P35+TETOR!P35+NENTOR!P35+DHJETOR!P35),2)</f>
        <v>0</v>
      </c>
      <c r="Q35" s="108">
        <f>ROUND(SUM(JAN!Q35+SHKURT!Q35+MARS!Q35+PRILL!Q35+MAJ!Q35+QERSHOR!Q35+KORRIK!Q35+GUSHT!Q35+SHTATOR!Q35+TETOR!Q35+NENTOR!Q35+DHJETOR!Q35),2)</f>
        <v>0</v>
      </c>
      <c r="R35" s="84">
        <f t="shared" si="19"/>
        <v>0</v>
      </c>
      <c r="S35" s="26">
        <f t="shared" si="20"/>
        <v>0</v>
      </c>
      <c r="T35" s="26">
        <f t="shared" si="21"/>
        <v>0</v>
      </c>
      <c r="U35" s="26">
        <f>ROUND(SUM(JAN!U35+SHKURT!U35+MARS!U35+PRILL!U35+MAJ!U35+QERSHOR!U35+KORRIK!U35+GUSHT!U35+SHTATOR!U35+TETOR!U35+NENTOR!U35+DHJETOR!U35),2)</f>
        <v>0</v>
      </c>
      <c r="V35" s="27">
        <f t="shared" si="22"/>
        <v>0</v>
      </c>
      <c r="W35" s="27"/>
      <c r="X35" s="28"/>
      <c r="Y35" s="85">
        <f t="shared" si="23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25">
        <v>25</v>
      </c>
      <c r="C36" s="164"/>
      <c r="D36" s="165"/>
      <c r="E36" s="165"/>
      <c r="F36" s="165"/>
      <c r="G36" s="37"/>
      <c r="H36" s="37"/>
      <c r="I36" s="37"/>
      <c r="J36" s="37"/>
      <c r="K36" s="37"/>
      <c r="L36" s="82">
        <f>ROUND(SUM(JAN!L36+SHKURT!L36+MARS!L36+PRILL!L36+MAJ!L36+QERSHOR!L36+KORRIK!L36+GUSHT!L36+SHTATOR!L36+TETOR!L36+NENTOR!L36+DHJETOR!L36),2)</f>
        <v>0</v>
      </c>
      <c r="M36" s="80"/>
      <c r="N36" s="81">
        <f t="shared" si="17"/>
        <v>0</v>
      </c>
      <c r="O36" s="81">
        <f t="shared" si="18"/>
        <v>0</v>
      </c>
      <c r="P36" s="79">
        <f>ROUND(SUM(JAN!P36+SHKURT!P36+MARS!P36+PRILL!P36+MAJ!P36+QERSHOR!P36+KORRIK!P36+GUSHT!P36+SHTATOR!P36+TETOR!P36+NENTOR!P36+DHJETOR!P36),2)</f>
        <v>0</v>
      </c>
      <c r="Q36" s="108">
        <f>ROUND(SUM(JAN!Q36+SHKURT!Q36+MARS!Q36+PRILL!Q36+MAJ!Q36+QERSHOR!Q36+KORRIK!Q36+GUSHT!Q36+SHTATOR!Q36+TETOR!Q36+NENTOR!Q36+DHJETOR!Q36),2)</f>
        <v>0</v>
      </c>
      <c r="R36" s="84">
        <f t="shared" si="19"/>
        <v>0</v>
      </c>
      <c r="S36" s="26">
        <f t="shared" si="20"/>
        <v>0</v>
      </c>
      <c r="T36" s="26">
        <f t="shared" si="21"/>
        <v>0</v>
      </c>
      <c r="U36" s="26">
        <f>ROUND(SUM(JAN!U36+SHKURT!U36+MARS!U36+PRILL!U36+MAJ!U36+QERSHOR!U36+KORRIK!U36+GUSHT!U36+SHTATOR!U36+TETOR!U36+NENTOR!U36+DHJETOR!U36),2)</f>
        <v>0</v>
      </c>
      <c r="V36" s="27">
        <f t="shared" si="22"/>
        <v>0</v>
      </c>
      <c r="W36" s="27"/>
      <c r="X36" s="28"/>
      <c r="Y36" s="85">
        <f t="shared" si="23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25">
        <v>26</v>
      </c>
      <c r="C37" s="164"/>
      <c r="D37" s="165"/>
      <c r="E37" s="165"/>
      <c r="F37" s="165"/>
      <c r="G37" s="37"/>
      <c r="H37" s="37"/>
      <c r="I37" s="37"/>
      <c r="J37" s="37"/>
      <c r="K37" s="37"/>
      <c r="L37" s="82">
        <f>ROUND(SUM(JAN!L37+SHKURT!L37+MARS!L37+PRILL!L37+MAJ!L37+QERSHOR!L37+KORRIK!L37+GUSHT!L37+SHTATOR!L37+TETOR!L37+NENTOR!L37+DHJETOR!L37),2)</f>
        <v>0</v>
      </c>
      <c r="M37" s="80"/>
      <c r="N37" s="81">
        <f t="shared" si="17"/>
        <v>0</v>
      </c>
      <c r="O37" s="81">
        <f t="shared" si="18"/>
        <v>0</v>
      </c>
      <c r="P37" s="79">
        <f>ROUND(SUM(JAN!P37+SHKURT!P37+MARS!P37+PRILL!P37+MAJ!P37+QERSHOR!P37+KORRIK!P37+GUSHT!P37+SHTATOR!P37+TETOR!P37+NENTOR!P37+DHJETOR!P37),2)</f>
        <v>0</v>
      </c>
      <c r="Q37" s="108">
        <f>ROUND(SUM(JAN!Q37+SHKURT!Q37+MARS!Q37+PRILL!Q37+MAJ!Q37+QERSHOR!Q37+KORRIK!Q37+GUSHT!Q37+SHTATOR!Q37+TETOR!Q37+NENTOR!Q37+DHJETOR!Q37),2)</f>
        <v>0</v>
      </c>
      <c r="R37" s="84">
        <f t="shared" si="19"/>
        <v>0</v>
      </c>
      <c r="S37" s="26">
        <f t="shared" si="20"/>
        <v>0</v>
      </c>
      <c r="T37" s="26">
        <f t="shared" si="21"/>
        <v>0</v>
      </c>
      <c r="U37" s="26">
        <f>ROUND(SUM(JAN!U37+SHKURT!U37+MARS!U37+PRILL!U37+MAJ!U37+QERSHOR!U37+KORRIK!U37+GUSHT!U37+SHTATOR!U37+TETOR!U37+NENTOR!U37+DHJETOR!U37),2)</f>
        <v>0</v>
      </c>
      <c r="V37" s="27">
        <f t="shared" si="22"/>
        <v>0</v>
      </c>
      <c r="W37" s="27"/>
      <c r="X37" s="28"/>
      <c r="Y37" s="85">
        <f t="shared" si="23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25">
        <v>27</v>
      </c>
      <c r="C38" s="164"/>
      <c r="D38" s="165"/>
      <c r="E38" s="165"/>
      <c r="F38" s="165"/>
      <c r="G38" s="37"/>
      <c r="H38" s="37"/>
      <c r="I38" s="37"/>
      <c r="J38" s="37"/>
      <c r="K38" s="37"/>
      <c r="L38" s="82">
        <f>ROUND(SUM(JAN!L38+SHKURT!L38+MARS!L38+PRILL!L38+MAJ!L38+QERSHOR!L38+KORRIK!L38+GUSHT!L38+SHTATOR!L38+TETOR!L38+NENTOR!L38+DHJETOR!L38),2)</f>
        <v>0</v>
      </c>
      <c r="M38" s="80"/>
      <c r="N38" s="81">
        <f t="shared" si="17"/>
        <v>0</v>
      </c>
      <c r="O38" s="81">
        <f t="shared" si="18"/>
        <v>0</v>
      </c>
      <c r="P38" s="79">
        <f>ROUND(SUM(JAN!P38+SHKURT!P38+MARS!P38+PRILL!P38+MAJ!P38+QERSHOR!P38+KORRIK!P38+GUSHT!P38+SHTATOR!P38+TETOR!P38+NENTOR!P38+DHJETOR!P38),2)</f>
        <v>0</v>
      </c>
      <c r="Q38" s="108">
        <f>ROUND(SUM(JAN!Q38+SHKURT!Q38+MARS!Q38+PRILL!Q38+MAJ!Q38+QERSHOR!Q38+KORRIK!Q38+GUSHT!Q38+SHTATOR!Q38+TETOR!Q38+NENTOR!Q38+DHJETOR!Q38),2)</f>
        <v>0</v>
      </c>
      <c r="R38" s="84">
        <f t="shared" si="19"/>
        <v>0</v>
      </c>
      <c r="S38" s="26">
        <f t="shared" si="20"/>
        <v>0</v>
      </c>
      <c r="T38" s="26">
        <f t="shared" si="21"/>
        <v>0</v>
      </c>
      <c r="U38" s="26">
        <f>ROUND(SUM(JAN!U38+SHKURT!U38+MARS!U38+PRILL!U38+MAJ!U38+QERSHOR!U38+KORRIK!U38+GUSHT!U38+SHTATOR!U38+TETOR!U38+NENTOR!U38+DHJETOR!U38),2)</f>
        <v>0</v>
      </c>
      <c r="V38" s="27">
        <f t="shared" si="22"/>
        <v>0</v>
      </c>
      <c r="W38" s="27"/>
      <c r="X38" s="28"/>
      <c r="Y38" s="85">
        <f t="shared" si="23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25">
        <v>28</v>
      </c>
      <c r="C39" s="164"/>
      <c r="D39" s="165"/>
      <c r="E39" s="165"/>
      <c r="F39" s="165"/>
      <c r="G39" s="37"/>
      <c r="H39" s="37"/>
      <c r="I39" s="37"/>
      <c r="J39" s="37"/>
      <c r="K39" s="37"/>
      <c r="L39" s="82">
        <f>ROUND(SUM(JAN!L39+SHKURT!L39+MARS!L39+PRILL!L39+MAJ!L39+QERSHOR!L39+KORRIK!L39+GUSHT!L39+SHTATOR!L39+TETOR!L39+NENTOR!L39+DHJETOR!L39),2)</f>
        <v>0</v>
      </c>
      <c r="M39" s="80"/>
      <c r="N39" s="81">
        <f t="shared" si="17"/>
        <v>0</v>
      </c>
      <c r="O39" s="81">
        <f t="shared" si="18"/>
        <v>0</v>
      </c>
      <c r="P39" s="79">
        <f>ROUND(SUM(JAN!P39+SHKURT!P39+MARS!P39+PRILL!P39+MAJ!P39+QERSHOR!P39+KORRIK!P39+GUSHT!P39+SHTATOR!P39+TETOR!P39+NENTOR!P39+DHJETOR!P39),2)</f>
        <v>0</v>
      </c>
      <c r="Q39" s="108">
        <f>ROUND(SUM(JAN!Q39+SHKURT!Q39+MARS!Q39+PRILL!Q39+MAJ!Q39+QERSHOR!Q39+KORRIK!Q39+GUSHT!Q39+SHTATOR!Q39+TETOR!Q39+NENTOR!Q39+DHJETOR!Q39),2)</f>
        <v>0</v>
      </c>
      <c r="R39" s="84">
        <f t="shared" si="19"/>
        <v>0</v>
      </c>
      <c r="S39" s="26">
        <f t="shared" si="20"/>
        <v>0</v>
      </c>
      <c r="T39" s="26">
        <f t="shared" si="21"/>
        <v>0</v>
      </c>
      <c r="U39" s="26">
        <f>ROUND(SUM(JAN!U39+SHKURT!U39+MARS!U39+PRILL!U39+MAJ!U39+QERSHOR!U39+KORRIK!U39+GUSHT!U39+SHTATOR!U39+TETOR!U39+NENTOR!U39+DHJETOR!U39),2)</f>
        <v>0</v>
      </c>
      <c r="V39" s="27">
        <f t="shared" si="22"/>
        <v>0</v>
      </c>
      <c r="W39" s="27"/>
      <c r="X39" s="28"/>
      <c r="Y39" s="85">
        <f t="shared" si="23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25">
        <v>29</v>
      </c>
      <c r="C40" s="164"/>
      <c r="D40" s="165"/>
      <c r="E40" s="165"/>
      <c r="F40" s="165"/>
      <c r="G40" s="37"/>
      <c r="H40" s="37"/>
      <c r="I40" s="37"/>
      <c r="J40" s="37"/>
      <c r="K40" s="37"/>
      <c r="L40" s="82">
        <f>ROUND(SUM(JAN!L40+SHKURT!L40+MARS!L40+PRILL!L40+MAJ!L40+QERSHOR!L40+KORRIK!L40+GUSHT!L40+SHTATOR!L40+TETOR!L40+NENTOR!L40+DHJETOR!L40),2)</f>
        <v>0</v>
      </c>
      <c r="M40" s="80"/>
      <c r="N40" s="81">
        <f t="shared" si="17"/>
        <v>0</v>
      </c>
      <c r="O40" s="81">
        <f t="shared" si="18"/>
        <v>0</v>
      </c>
      <c r="P40" s="79">
        <f>ROUND(SUM(JAN!P40+SHKURT!P40+MARS!P40+PRILL!P40+MAJ!P40+QERSHOR!P40+KORRIK!P40+GUSHT!P40+SHTATOR!P40+TETOR!P40+NENTOR!P40+DHJETOR!P40),2)</f>
        <v>0</v>
      </c>
      <c r="Q40" s="108">
        <f>ROUND(SUM(JAN!Q40+SHKURT!Q40+MARS!Q40+PRILL!Q40+MAJ!Q40+QERSHOR!Q40+KORRIK!Q40+GUSHT!Q40+SHTATOR!Q40+TETOR!Q40+NENTOR!Q40+DHJETOR!Q40),2)</f>
        <v>0</v>
      </c>
      <c r="R40" s="84">
        <f t="shared" si="19"/>
        <v>0</v>
      </c>
      <c r="S40" s="26">
        <f t="shared" si="20"/>
        <v>0</v>
      </c>
      <c r="T40" s="26">
        <f t="shared" si="21"/>
        <v>0</v>
      </c>
      <c r="U40" s="26">
        <f>ROUND(SUM(JAN!U40+SHKURT!U40+MARS!U40+PRILL!U40+MAJ!U40+QERSHOR!U40+KORRIK!U40+GUSHT!U40+SHTATOR!U40+TETOR!U40+NENTOR!U40+DHJETOR!U40),2)</f>
        <v>0</v>
      </c>
      <c r="V40" s="27">
        <f t="shared" si="22"/>
        <v>0</v>
      </c>
      <c r="W40" s="27"/>
      <c r="X40" s="28"/>
      <c r="Y40" s="85">
        <f t="shared" si="23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25">
        <v>30</v>
      </c>
      <c r="C41" s="164"/>
      <c r="D41" s="165"/>
      <c r="E41" s="165"/>
      <c r="F41" s="165"/>
      <c r="G41" s="37"/>
      <c r="H41" s="37"/>
      <c r="I41" s="37"/>
      <c r="J41" s="37"/>
      <c r="K41" s="37"/>
      <c r="L41" s="82">
        <f>ROUND(SUM(JAN!L41+SHKURT!L41+MARS!L41+PRILL!L41+MAJ!L41+QERSHOR!L41+KORRIK!L41+GUSHT!L41+SHTATOR!L41+TETOR!L41+NENTOR!L41+DHJETOR!L41),2)</f>
        <v>0</v>
      </c>
      <c r="M41" s="80"/>
      <c r="N41" s="81">
        <f t="shared" si="17"/>
        <v>0</v>
      </c>
      <c r="O41" s="81">
        <f t="shared" si="18"/>
        <v>0</v>
      </c>
      <c r="P41" s="79">
        <f>ROUND(SUM(JAN!P41+SHKURT!P41+MARS!P41+PRILL!P41+MAJ!P41+QERSHOR!P41+KORRIK!P41+GUSHT!P41+SHTATOR!P41+TETOR!P41+NENTOR!P41+DHJETOR!P41),2)</f>
        <v>0</v>
      </c>
      <c r="Q41" s="108">
        <f>ROUND(SUM(JAN!Q41+SHKURT!Q41+MARS!Q41+PRILL!Q41+MAJ!Q41+QERSHOR!Q41+KORRIK!Q41+GUSHT!Q41+SHTATOR!Q41+TETOR!Q41+NENTOR!Q41+DHJETOR!Q41),2)</f>
        <v>0</v>
      </c>
      <c r="R41" s="84">
        <f t="shared" si="19"/>
        <v>0</v>
      </c>
      <c r="S41" s="26">
        <f t="shared" si="20"/>
        <v>0</v>
      </c>
      <c r="T41" s="26">
        <f t="shared" si="21"/>
        <v>0</v>
      </c>
      <c r="U41" s="26">
        <f>ROUND(SUM(JAN!U41+SHKURT!U41+MARS!U41+PRILL!U41+MAJ!U41+QERSHOR!U41+KORRIK!U41+GUSHT!U41+SHTATOR!U41+TETOR!U41+NENTOR!U41+DHJETOR!U41),2)</f>
        <v>0</v>
      </c>
      <c r="V41" s="27">
        <f t="shared" si="22"/>
        <v>0</v>
      </c>
      <c r="W41" s="27"/>
      <c r="X41" s="28"/>
      <c r="Y41" s="85">
        <f t="shared" si="23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25">
        <v>31</v>
      </c>
      <c r="C42" s="164"/>
      <c r="D42" s="165"/>
      <c r="E42" s="165"/>
      <c r="F42" s="165"/>
      <c r="G42" s="37"/>
      <c r="H42" s="37"/>
      <c r="I42" s="37"/>
      <c r="J42" s="37"/>
      <c r="K42" s="37"/>
      <c r="L42" s="82">
        <f>ROUND(SUM(JAN!L42+SHKURT!L42+MARS!L42+PRILL!L42+MAJ!L42+QERSHOR!L42+KORRIK!L42+GUSHT!L42+SHTATOR!L42+TETOR!L42+NENTOR!L42+DHJETOR!L42),2)</f>
        <v>0</v>
      </c>
      <c r="M42" s="80"/>
      <c r="N42" s="81">
        <f t="shared" si="17"/>
        <v>0</v>
      </c>
      <c r="O42" s="81">
        <f t="shared" si="18"/>
        <v>0</v>
      </c>
      <c r="P42" s="79">
        <f>ROUND(SUM(JAN!P42+SHKURT!P42+MARS!P42+PRILL!P42+MAJ!P42+QERSHOR!P42+KORRIK!P42+GUSHT!P42+SHTATOR!P42+TETOR!P42+NENTOR!P42+DHJETOR!P42),2)</f>
        <v>0</v>
      </c>
      <c r="Q42" s="108">
        <f>ROUND(SUM(JAN!Q42+SHKURT!Q42+MARS!Q42+PRILL!Q42+MAJ!Q42+QERSHOR!Q42+KORRIK!Q42+GUSHT!Q42+SHTATOR!Q42+TETOR!Q42+NENTOR!Q42+DHJETOR!Q42),2)</f>
        <v>0</v>
      </c>
      <c r="R42" s="84">
        <f t="shared" si="19"/>
        <v>0</v>
      </c>
      <c r="S42" s="26">
        <f t="shared" si="20"/>
        <v>0</v>
      </c>
      <c r="T42" s="26">
        <f t="shared" si="21"/>
        <v>0</v>
      </c>
      <c r="U42" s="26">
        <f>ROUND(SUM(JAN!U42+SHKURT!U42+MARS!U42+PRILL!U42+MAJ!U42+QERSHOR!U42+KORRIK!U42+GUSHT!U42+SHTATOR!U42+TETOR!U42+NENTOR!U42+DHJETOR!U42),2)</f>
        <v>0</v>
      </c>
      <c r="V42" s="27">
        <f t="shared" si="22"/>
        <v>0</v>
      </c>
      <c r="W42" s="27"/>
      <c r="X42" s="28"/>
      <c r="Y42" s="85">
        <f t="shared" si="23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25">
        <v>32</v>
      </c>
      <c r="C43" s="164"/>
      <c r="D43" s="165"/>
      <c r="E43" s="165"/>
      <c r="F43" s="165"/>
      <c r="G43" s="37"/>
      <c r="H43" s="37"/>
      <c r="I43" s="37"/>
      <c r="J43" s="37"/>
      <c r="K43" s="37"/>
      <c r="L43" s="82">
        <f>ROUND(SUM(JAN!L43+SHKURT!L43+MARS!L43+PRILL!L43+MAJ!L43+QERSHOR!L43+KORRIK!L43+GUSHT!L43+SHTATOR!L43+TETOR!L43+NENTOR!L43+DHJETOR!L43),2)</f>
        <v>0</v>
      </c>
      <c r="M43" s="80"/>
      <c r="N43" s="81">
        <f t="shared" si="17"/>
        <v>0</v>
      </c>
      <c r="O43" s="81">
        <f t="shared" si="18"/>
        <v>0</v>
      </c>
      <c r="P43" s="79">
        <f>ROUND(SUM(JAN!P43+SHKURT!P43+MARS!P43+PRILL!P43+MAJ!P43+QERSHOR!P43+KORRIK!P43+GUSHT!P43+SHTATOR!P43+TETOR!P43+NENTOR!P43+DHJETOR!P43),2)</f>
        <v>0</v>
      </c>
      <c r="Q43" s="108">
        <f>ROUND(SUM(JAN!Q43+SHKURT!Q43+MARS!Q43+PRILL!Q43+MAJ!Q43+QERSHOR!Q43+KORRIK!Q43+GUSHT!Q43+SHTATOR!Q43+TETOR!Q43+NENTOR!Q43+DHJETOR!Q43),2)</f>
        <v>0</v>
      </c>
      <c r="R43" s="84">
        <f t="shared" si="19"/>
        <v>0</v>
      </c>
      <c r="S43" s="26">
        <f t="shared" si="20"/>
        <v>0</v>
      </c>
      <c r="T43" s="26">
        <f t="shared" si="21"/>
        <v>0</v>
      </c>
      <c r="U43" s="26">
        <f>ROUND(SUM(JAN!U43+SHKURT!U43+MARS!U43+PRILL!U43+MAJ!U43+QERSHOR!U43+KORRIK!U43+GUSHT!U43+SHTATOR!U43+TETOR!U43+NENTOR!U43+DHJETOR!U43),2)</f>
        <v>0</v>
      </c>
      <c r="V43" s="27">
        <f t="shared" si="22"/>
        <v>0</v>
      </c>
      <c r="W43" s="27"/>
      <c r="X43" s="28"/>
      <c r="Y43" s="85">
        <f t="shared" si="23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25">
        <v>33</v>
      </c>
      <c r="C44" s="164"/>
      <c r="D44" s="165"/>
      <c r="E44" s="165"/>
      <c r="F44" s="165"/>
      <c r="G44" s="37"/>
      <c r="H44" s="37"/>
      <c r="I44" s="37"/>
      <c r="J44" s="37"/>
      <c r="K44" s="37"/>
      <c r="L44" s="82">
        <f>ROUND(SUM(JAN!L44+SHKURT!L44+MARS!L44+PRILL!L44+MAJ!L44+QERSHOR!L44+KORRIK!L44+GUSHT!L44+SHTATOR!L44+TETOR!L44+NENTOR!L44+DHJETOR!L44),2)</f>
        <v>0</v>
      </c>
      <c r="M44" s="80"/>
      <c r="N44" s="81">
        <f t="shared" si="17"/>
        <v>0</v>
      </c>
      <c r="O44" s="81">
        <f t="shared" si="18"/>
        <v>0</v>
      </c>
      <c r="P44" s="79">
        <f>ROUND(SUM(JAN!P44+SHKURT!P44+MARS!P44+PRILL!P44+MAJ!P44+QERSHOR!P44+KORRIK!P44+GUSHT!P44+SHTATOR!P44+TETOR!P44+NENTOR!P44+DHJETOR!P44),2)</f>
        <v>0</v>
      </c>
      <c r="Q44" s="108">
        <f>ROUND(SUM(JAN!Q44+SHKURT!Q44+MARS!Q44+PRILL!Q44+MAJ!Q44+QERSHOR!Q44+KORRIK!Q44+GUSHT!Q44+SHTATOR!Q44+TETOR!Q44+NENTOR!Q44+DHJETOR!Q44),2)</f>
        <v>0</v>
      </c>
      <c r="R44" s="84">
        <f t="shared" si="19"/>
        <v>0</v>
      </c>
      <c r="S44" s="26">
        <f t="shared" si="20"/>
        <v>0</v>
      </c>
      <c r="T44" s="26">
        <f t="shared" si="21"/>
        <v>0</v>
      </c>
      <c r="U44" s="26">
        <f>ROUND(SUM(JAN!U44+SHKURT!U44+MARS!U44+PRILL!U44+MAJ!U44+QERSHOR!U44+KORRIK!U44+GUSHT!U44+SHTATOR!U44+TETOR!U44+NENTOR!U44+DHJETOR!U44),2)</f>
        <v>0</v>
      </c>
      <c r="V44" s="27">
        <f t="shared" si="22"/>
        <v>0</v>
      </c>
      <c r="W44" s="27"/>
      <c r="X44" s="28"/>
      <c r="Y44" s="85">
        <f t="shared" si="23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25">
        <v>34</v>
      </c>
      <c r="C45" s="164"/>
      <c r="D45" s="165"/>
      <c r="E45" s="165"/>
      <c r="F45" s="165"/>
      <c r="G45" s="37"/>
      <c r="H45" s="37"/>
      <c r="I45" s="37"/>
      <c r="J45" s="37"/>
      <c r="K45" s="37"/>
      <c r="L45" s="82">
        <f>ROUND(SUM(JAN!L45+SHKURT!L45+MARS!L45+PRILL!L45+MAJ!L45+QERSHOR!L45+KORRIK!L45+GUSHT!L45+SHTATOR!L45+TETOR!L45+NENTOR!L45+DHJETOR!L45),2)</f>
        <v>0</v>
      </c>
      <c r="M45" s="80"/>
      <c r="N45" s="81">
        <f t="shared" si="17"/>
        <v>0</v>
      </c>
      <c r="O45" s="81">
        <f t="shared" si="18"/>
        <v>0</v>
      </c>
      <c r="P45" s="79">
        <f>ROUND(SUM(JAN!P45+SHKURT!P45+MARS!P45+PRILL!P45+MAJ!P45+QERSHOR!P45+KORRIK!P45+GUSHT!P45+SHTATOR!P45+TETOR!P45+NENTOR!P45+DHJETOR!P45),2)</f>
        <v>0</v>
      </c>
      <c r="Q45" s="108">
        <f>ROUND(SUM(JAN!Q45+SHKURT!Q45+MARS!Q45+PRILL!Q45+MAJ!Q45+QERSHOR!Q45+KORRIK!Q45+GUSHT!Q45+SHTATOR!Q45+TETOR!Q45+NENTOR!Q45+DHJETOR!Q45),2)</f>
        <v>0</v>
      </c>
      <c r="R45" s="84">
        <f t="shared" si="19"/>
        <v>0</v>
      </c>
      <c r="S45" s="26">
        <f t="shared" si="20"/>
        <v>0</v>
      </c>
      <c r="T45" s="26">
        <f t="shared" si="21"/>
        <v>0</v>
      </c>
      <c r="U45" s="26">
        <f>ROUND(SUM(JAN!U45+SHKURT!U45+MARS!U45+PRILL!U45+MAJ!U45+QERSHOR!U45+KORRIK!U45+GUSHT!U45+SHTATOR!U45+TETOR!U45+NENTOR!U45+DHJETOR!U45),2)</f>
        <v>0</v>
      </c>
      <c r="V45" s="27">
        <f t="shared" si="22"/>
        <v>0</v>
      </c>
      <c r="W45" s="27"/>
      <c r="X45" s="28"/>
      <c r="Y45" s="85">
        <f t="shared" si="23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25">
        <v>35</v>
      </c>
      <c r="C46" s="164"/>
      <c r="D46" s="165"/>
      <c r="E46" s="165"/>
      <c r="F46" s="165"/>
      <c r="G46" s="37"/>
      <c r="H46" s="37"/>
      <c r="I46" s="37"/>
      <c r="J46" s="37"/>
      <c r="K46" s="37"/>
      <c r="L46" s="82">
        <f>ROUND(SUM(JAN!L46+SHKURT!L46+MARS!L46+PRILL!L46+MAJ!L46+QERSHOR!L46+KORRIK!L46+GUSHT!L46+SHTATOR!L46+TETOR!L46+NENTOR!L46+DHJETOR!L46),2)</f>
        <v>0</v>
      </c>
      <c r="M46" s="80"/>
      <c r="N46" s="81">
        <f t="shared" si="17"/>
        <v>0</v>
      </c>
      <c r="O46" s="81">
        <f t="shared" si="18"/>
        <v>0</v>
      </c>
      <c r="P46" s="79">
        <f>ROUND(SUM(JAN!P46+SHKURT!P46+MARS!P46+PRILL!P46+MAJ!P46+QERSHOR!P46+KORRIK!P46+GUSHT!P46+SHTATOR!P46+TETOR!P46+NENTOR!P46+DHJETOR!P46),2)</f>
        <v>0</v>
      </c>
      <c r="Q46" s="108">
        <f>ROUND(SUM(JAN!Q46+SHKURT!Q46+MARS!Q46+PRILL!Q46+MAJ!Q46+QERSHOR!Q46+KORRIK!Q46+GUSHT!Q46+SHTATOR!Q46+TETOR!Q46+NENTOR!Q46+DHJETOR!Q46),2)</f>
        <v>0</v>
      </c>
      <c r="R46" s="84">
        <f t="shared" si="19"/>
        <v>0</v>
      </c>
      <c r="S46" s="26">
        <f t="shared" si="20"/>
        <v>0</v>
      </c>
      <c r="T46" s="26">
        <f t="shared" si="21"/>
        <v>0</v>
      </c>
      <c r="U46" s="26">
        <f>ROUND(SUM(JAN!U46+SHKURT!U46+MARS!U46+PRILL!U46+MAJ!U46+QERSHOR!U46+KORRIK!U46+GUSHT!U46+SHTATOR!U46+TETOR!U46+NENTOR!U46+DHJETOR!U46),2)</f>
        <v>0</v>
      </c>
      <c r="V46" s="27">
        <f t="shared" si="22"/>
        <v>0</v>
      </c>
      <c r="W46" s="27"/>
      <c r="X46" s="28"/>
      <c r="Y46" s="85">
        <f t="shared" si="23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25">
        <v>36</v>
      </c>
      <c r="C47" s="164"/>
      <c r="D47" s="165"/>
      <c r="E47" s="165"/>
      <c r="F47" s="165"/>
      <c r="G47" s="37"/>
      <c r="H47" s="37"/>
      <c r="I47" s="37"/>
      <c r="J47" s="37"/>
      <c r="K47" s="37"/>
      <c r="L47" s="82">
        <f>ROUND(SUM(JAN!L47+SHKURT!L47+MARS!L47+PRILL!L47+MAJ!L47+QERSHOR!L47+KORRIK!L47+GUSHT!L47+SHTATOR!L47+TETOR!L47+NENTOR!L47+DHJETOR!L47),2)</f>
        <v>0</v>
      </c>
      <c r="M47" s="80"/>
      <c r="N47" s="81">
        <f t="shared" si="17"/>
        <v>0</v>
      </c>
      <c r="O47" s="81">
        <f t="shared" si="18"/>
        <v>0</v>
      </c>
      <c r="P47" s="79">
        <f>ROUND(SUM(JAN!P47+SHKURT!P47+MARS!P47+PRILL!P47+MAJ!P47+QERSHOR!P47+KORRIK!P47+GUSHT!P47+SHTATOR!P47+TETOR!P47+NENTOR!P47+DHJETOR!P47),2)</f>
        <v>0</v>
      </c>
      <c r="Q47" s="108">
        <f>ROUND(SUM(JAN!Q47+SHKURT!Q47+MARS!Q47+PRILL!Q47+MAJ!Q47+QERSHOR!Q47+KORRIK!Q47+GUSHT!Q47+SHTATOR!Q47+TETOR!Q47+NENTOR!Q47+DHJETOR!Q47),2)</f>
        <v>0</v>
      </c>
      <c r="R47" s="84">
        <f t="shared" si="19"/>
        <v>0</v>
      </c>
      <c r="S47" s="26">
        <f t="shared" si="20"/>
        <v>0</v>
      </c>
      <c r="T47" s="26">
        <f t="shared" si="21"/>
        <v>0</v>
      </c>
      <c r="U47" s="26">
        <f>ROUND(SUM(JAN!U47+SHKURT!U47+MARS!U47+PRILL!U47+MAJ!U47+QERSHOR!U47+KORRIK!U47+GUSHT!U47+SHTATOR!U47+TETOR!U47+NENTOR!U47+DHJETOR!U47),2)</f>
        <v>0</v>
      </c>
      <c r="V47" s="27">
        <f t="shared" si="22"/>
        <v>0</v>
      </c>
      <c r="W47" s="27"/>
      <c r="X47" s="28"/>
      <c r="Y47" s="85">
        <f t="shared" si="23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25">
        <v>37</v>
      </c>
      <c r="C48" s="164"/>
      <c r="D48" s="165"/>
      <c r="E48" s="165"/>
      <c r="F48" s="165"/>
      <c r="G48" s="37"/>
      <c r="H48" s="37"/>
      <c r="I48" s="37"/>
      <c r="J48" s="37"/>
      <c r="K48" s="37"/>
      <c r="L48" s="82">
        <f>ROUND(SUM(JAN!L48+SHKURT!L48+MARS!L48+PRILL!L48+MAJ!L48+QERSHOR!L48+KORRIK!L48+GUSHT!L48+SHTATOR!L48+TETOR!L48+NENTOR!L48+DHJETOR!L48),2)</f>
        <v>0</v>
      </c>
      <c r="M48" s="80"/>
      <c r="N48" s="81">
        <f t="shared" si="17"/>
        <v>0</v>
      </c>
      <c r="O48" s="81">
        <f t="shared" si="18"/>
        <v>0</v>
      </c>
      <c r="P48" s="79">
        <f>ROUND(SUM(JAN!P48+SHKURT!P48+MARS!P48+PRILL!P48+MAJ!P48+QERSHOR!P48+KORRIK!P48+GUSHT!P48+SHTATOR!P48+TETOR!P48+NENTOR!P48+DHJETOR!P48),2)</f>
        <v>0</v>
      </c>
      <c r="Q48" s="108">
        <f>ROUND(SUM(JAN!Q48+SHKURT!Q48+MARS!Q48+PRILL!Q48+MAJ!Q48+QERSHOR!Q48+KORRIK!Q48+GUSHT!Q48+SHTATOR!Q48+TETOR!Q48+NENTOR!Q48+DHJETOR!Q48),2)</f>
        <v>0</v>
      </c>
      <c r="R48" s="84">
        <f t="shared" si="19"/>
        <v>0</v>
      </c>
      <c r="S48" s="26">
        <f t="shared" si="20"/>
        <v>0</v>
      </c>
      <c r="T48" s="26">
        <f t="shared" si="21"/>
        <v>0</v>
      </c>
      <c r="U48" s="26">
        <f>ROUND(SUM(JAN!U48+SHKURT!U48+MARS!U48+PRILL!U48+MAJ!U48+QERSHOR!U48+KORRIK!U48+GUSHT!U48+SHTATOR!U48+TETOR!U48+NENTOR!U48+DHJETOR!U48),2)</f>
        <v>0</v>
      </c>
      <c r="V48" s="27">
        <f t="shared" si="22"/>
        <v>0</v>
      </c>
      <c r="W48" s="27"/>
      <c r="X48" s="28"/>
      <c r="Y48" s="85">
        <f t="shared" si="23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25">
        <v>38</v>
      </c>
      <c r="C49" s="164"/>
      <c r="D49" s="165"/>
      <c r="E49" s="165"/>
      <c r="F49" s="165"/>
      <c r="G49" s="37"/>
      <c r="H49" s="37"/>
      <c r="I49" s="37"/>
      <c r="J49" s="37"/>
      <c r="K49" s="37"/>
      <c r="L49" s="82">
        <f>ROUND(SUM(JAN!L49+SHKURT!L49+MARS!L49+PRILL!L49+MAJ!L49+QERSHOR!L49+KORRIK!L49+GUSHT!L49+SHTATOR!L49+TETOR!L49+NENTOR!L49+DHJETOR!L49),2)</f>
        <v>0</v>
      </c>
      <c r="M49" s="80"/>
      <c r="N49" s="81">
        <f t="shared" si="17"/>
        <v>0</v>
      </c>
      <c r="O49" s="81">
        <f t="shared" si="18"/>
        <v>0</v>
      </c>
      <c r="P49" s="79">
        <f>ROUND(SUM(JAN!P49+SHKURT!P49+MARS!P49+PRILL!P49+MAJ!P49+QERSHOR!P49+KORRIK!P49+GUSHT!P49+SHTATOR!P49+TETOR!P49+NENTOR!P49+DHJETOR!P49),2)</f>
        <v>0</v>
      </c>
      <c r="Q49" s="108">
        <f>ROUND(SUM(JAN!Q49+SHKURT!Q49+MARS!Q49+PRILL!Q49+MAJ!Q49+QERSHOR!Q49+KORRIK!Q49+GUSHT!Q49+SHTATOR!Q49+TETOR!Q49+NENTOR!Q49+DHJETOR!Q49),2)</f>
        <v>0</v>
      </c>
      <c r="R49" s="84">
        <f t="shared" si="19"/>
        <v>0</v>
      </c>
      <c r="S49" s="26">
        <f t="shared" si="20"/>
        <v>0</v>
      </c>
      <c r="T49" s="26">
        <f t="shared" si="21"/>
        <v>0</v>
      </c>
      <c r="U49" s="26">
        <f>ROUND(SUM(JAN!U49+SHKURT!U49+MARS!U49+PRILL!U49+MAJ!U49+QERSHOR!U49+KORRIK!U49+GUSHT!U49+SHTATOR!U49+TETOR!U49+NENTOR!U49+DHJETOR!U49),2)</f>
        <v>0</v>
      </c>
      <c r="V49" s="27">
        <f t="shared" si="22"/>
        <v>0</v>
      </c>
      <c r="W49" s="27"/>
      <c r="X49" s="28"/>
      <c r="Y49" s="85">
        <f t="shared" si="23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25">
        <v>39</v>
      </c>
      <c r="C50" s="164"/>
      <c r="D50" s="165"/>
      <c r="E50" s="165"/>
      <c r="F50" s="165"/>
      <c r="G50" s="37"/>
      <c r="H50" s="37"/>
      <c r="I50" s="37"/>
      <c r="J50" s="37"/>
      <c r="K50" s="37"/>
      <c r="L50" s="82">
        <f>ROUND(SUM(JAN!L50+SHKURT!L50+MARS!L50+PRILL!L50+MAJ!L50+QERSHOR!L50+KORRIK!L50+GUSHT!L50+SHTATOR!L50+TETOR!L50+NENTOR!L50+DHJETOR!L50),2)</f>
        <v>0</v>
      </c>
      <c r="M50" s="80"/>
      <c r="N50" s="81">
        <f t="shared" si="17"/>
        <v>0</v>
      </c>
      <c r="O50" s="81">
        <f t="shared" si="18"/>
        <v>0</v>
      </c>
      <c r="P50" s="79">
        <f>ROUND(SUM(JAN!P50+SHKURT!P50+MARS!P50+PRILL!P50+MAJ!P50+QERSHOR!P50+KORRIK!P50+GUSHT!P50+SHTATOR!P50+TETOR!P50+NENTOR!P50+DHJETOR!P50),2)</f>
        <v>0</v>
      </c>
      <c r="Q50" s="108">
        <f>ROUND(SUM(JAN!Q50+SHKURT!Q50+MARS!Q50+PRILL!Q50+MAJ!Q50+QERSHOR!Q50+KORRIK!Q50+GUSHT!Q50+SHTATOR!Q50+TETOR!Q50+NENTOR!Q50+DHJETOR!Q50),2)</f>
        <v>0</v>
      </c>
      <c r="R50" s="84">
        <f t="shared" si="19"/>
        <v>0</v>
      </c>
      <c r="S50" s="26">
        <f t="shared" si="20"/>
        <v>0</v>
      </c>
      <c r="T50" s="26">
        <f t="shared" si="21"/>
        <v>0</v>
      </c>
      <c r="U50" s="26">
        <f>ROUND(SUM(JAN!U50+SHKURT!U50+MARS!U50+PRILL!U50+MAJ!U50+QERSHOR!U50+KORRIK!U50+GUSHT!U50+SHTATOR!U50+TETOR!U50+NENTOR!U50+DHJETOR!U50),2)</f>
        <v>0</v>
      </c>
      <c r="V50" s="27">
        <f t="shared" si="22"/>
        <v>0</v>
      </c>
      <c r="W50" s="27"/>
      <c r="X50" s="28"/>
      <c r="Y50" s="85">
        <f t="shared" si="23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25">
        <v>40</v>
      </c>
      <c r="C51" s="164"/>
      <c r="D51" s="165"/>
      <c r="E51" s="165"/>
      <c r="F51" s="165"/>
      <c r="G51" s="37"/>
      <c r="H51" s="37"/>
      <c r="I51" s="37"/>
      <c r="J51" s="37"/>
      <c r="K51" s="37"/>
      <c r="L51" s="82">
        <f>ROUND(SUM(JAN!L51+SHKURT!L51+MARS!L51+PRILL!L51+MAJ!L51+QERSHOR!L51+KORRIK!L51+GUSHT!L51+SHTATOR!L51+TETOR!L51+NENTOR!L51+DHJETOR!L51),2)</f>
        <v>0</v>
      </c>
      <c r="M51" s="80"/>
      <c r="N51" s="81">
        <f t="shared" si="17"/>
        <v>0</v>
      </c>
      <c r="O51" s="81">
        <f t="shared" si="18"/>
        <v>0</v>
      </c>
      <c r="P51" s="79">
        <f>ROUND(SUM(JAN!P51+SHKURT!P51+MARS!P51+PRILL!P51+MAJ!P51+QERSHOR!P51+KORRIK!P51+GUSHT!P51+SHTATOR!P51+TETOR!P51+NENTOR!P51+DHJETOR!P51),2)</f>
        <v>0</v>
      </c>
      <c r="Q51" s="108">
        <f>ROUND(SUM(JAN!Q51+SHKURT!Q51+MARS!Q51+PRILL!Q51+MAJ!Q51+QERSHOR!Q51+KORRIK!Q51+GUSHT!Q51+SHTATOR!Q51+TETOR!Q51+NENTOR!Q51+DHJETOR!Q51),2)</f>
        <v>0</v>
      </c>
      <c r="R51" s="84">
        <f t="shared" si="19"/>
        <v>0</v>
      </c>
      <c r="S51" s="26">
        <f t="shared" si="20"/>
        <v>0</v>
      </c>
      <c r="T51" s="26">
        <f t="shared" si="21"/>
        <v>0</v>
      </c>
      <c r="U51" s="26">
        <f>ROUND(SUM(JAN!U51+SHKURT!U51+MARS!U51+PRILL!U51+MAJ!U51+QERSHOR!U51+KORRIK!U51+GUSHT!U51+SHTATOR!U51+TETOR!U51+NENTOR!U51+DHJETOR!U51),2)</f>
        <v>0</v>
      </c>
      <c r="V51" s="27">
        <f t="shared" si="22"/>
        <v>0</v>
      </c>
      <c r="W51" s="27"/>
      <c r="X51" s="28"/>
      <c r="Y51" s="85">
        <f t="shared" si="23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25">
        <v>41</v>
      </c>
      <c r="C52" s="164"/>
      <c r="D52" s="165"/>
      <c r="E52" s="165"/>
      <c r="F52" s="165"/>
      <c r="G52" s="37"/>
      <c r="H52" s="37"/>
      <c r="I52" s="37"/>
      <c r="J52" s="37"/>
      <c r="K52" s="37"/>
      <c r="L52" s="82">
        <f>ROUND(SUM(JAN!L52+SHKURT!L52+MARS!L52+PRILL!L52+MAJ!L52+QERSHOR!L52+KORRIK!L52+GUSHT!L52+SHTATOR!L52+TETOR!L52+NENTOR!L52+DHJETOR!L52),2)</f>
        <v>0</v>
      </c>
      <c r="M52" s="80"/>
      <c r="N52" s="81">
        <f t="shared" si="17"/>
        <v>0</v>
      </c>
      <c r="O52" s="81">
        <f t="shared" si="18"/>
        <v>0</v>
      </c>
      <c r="P52" s="79">
        <f>ROUND(SUM(JAN!P52+SHKURT!P52+MARS!P52+PRILL!P52+MAJ!P52+QERSHOR!P52+KORRIK!P52+GUSHT!P52+SHTATOR!P52+TETOR!P52+NENTOR!P52+DHJETOR!P52),2)</f>
        <v>0</v>
      </c>
      <c r="Q52" s="108">
        <f>ROUND(SUM(JAN!Q52+SHKURT!Q52+MARS!Q52+PRILL!Q52+MAJ!Q52+QERSHOR!Q52+KORRIK!Q52+GUSHT!Q52+SHTATOR!Q52+TETOR!Q52+NENTOR!Q52+DHJETOR!Q52),2)</f>
        <v>0</v>
      </c>
      <c r="R52" s="84">
        <f t="shared" si="19"/>
        <v>0</v>
      </c>
      <c r="S52" s="26">
        <f t="shared" si="20"/>
        <v>0</v>
      </c>
      <c r="T52" s="26">
        <f t="shared" si="21"/>
        <v>0</v>
      </c>
      <c r="U52" s="26">
        <f>ROUND(SUM(JAN!U52+SHKURT!U52+MARS!U52+PRILL!U52+MAJ!U52+QERSHOR!U52+KORRIK!U52+GUSHT!U52+SHTATOR!U52+TETOR!U52+NENTOR!U52+DHJETOR!U52),2)</f>
        <v>0</v>
      </c>
      <c r="V52" s="27">
        <f t="shared" si="22"/>
        <v>0</v>
      </c>
      <c r="W52" s="27"/>
      <c r="X52" s="28"/>
      <c r="Y52" s="85">
        <f t="shared" si="23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25">
        <v>42</v>
      </c>
      <c r="C53" s="164"/>
      <c r="D53" s="165"/>
      <c r="E53" s="165"/>
      <c r="F53" s="165"/>
      <c r="G53" s="37"/>
      <c r="H53" s="37"/>
      <c r="I53" s="37"/>
      <c r="J53" s="37"/>
      <c r="K53" s="37"/>
      <c r="L53" s="82">
        <f>ROUND(SUM(JAN!L53+SHKURT!L53+MARS!L53+PRILL!L53+MAJ!L53+QERSHOR!L53+KORRIK!L53+GUSHT!L53+SHTATOR!L53+TETOR!L53+NENTOR!L53+DHJETOR!L53),2)</f>
        <v>0</v>
      </c>
      <c r="M53" s="80"/>
      <c r="N53" s="81">
        <f t="shared" si="17"/>
        <v>0</v>
      </c>
      <c r="O53" s="81">
        <f t="shared" si="18"/>
        <v>0</v>
      </c>
      <c r="P53" s="79">
        <f>ROUND(SUM(JAN!P53+SHKURT!P53+MARS!P53+PRILL!P53+MAJ!P53+QERSHOR!P53+KORRIK!P53+GUSHT!P53+SHTATOR!P53+TETOR!P53+NENTOR!P53+DHJETOR!P53),2)</f>
        <v>0</v>
      </c>
      <c r="Q53" s="108">
        <f>ROUND(SUM(JAN!Q53+SHKURT!Q53+MARS!Q53+PRILL!Q53+MAJ!Q53+QERSHOR!Q53+KORRIK!Q53+GUSHT!Q53+SHTATOR!Q53+TETOR!Q53+NENTOR!Q53+DHJETOR!Q53),2)</f>
        <v>0</v>
      </c>
      <c r="R53" s="84">
        <f t="shared" si="19"/>
        <v>0</v>
      </c>
      <c r="S53" s="26">
        <f t="shared" si="20"/>
        <v>0</v>
      </c>
      <c r="T53" s="26">
        <f t="shared" si="21"/>
        <v>0</v>
      </c>
      <c r="U53" s="26">
        <f>ROUND(SUM(JAN!U53+SHKURT!U53+MARS!U53+PRILL!U53+MAJ!U53+QERSHOR!U53+KORRIK!U53+GUSHT!U53+SHTATOR!U53+TETOR!U53+NENTOR!U53+DHJETOR!U53),2)</f>
        <v>0</v>
      </c>
      <c r="V53" s="27">
        <f t="shared" si="22"/>
        <v>0</v>
      </c>
      <c r="W53" s="27"/>
      <c r="X53" s="28"/>
      <c r="Y53" s="85">
        <f t="shared" si="23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25">
        <v>43</v>
      </c>
      <c r="C54" s="164"/>
      <c r="D54" s="165"/>
      <c r="E54" s="165"/>
      <c r="F54" s="165"/>
      <c r="G54" s="37"/>
      <c r="H54" s="37"/>
      <c r="I54" s="37"/>
      <c r="J54" s="37"/>
      <c r="K54" s="37"/>
      <c r="L54" s="82">
        <f>ROUND(SUM(JAN!L54+SHKURT!L54+MARS!L54+PRILL!L54+MAJ!L54+QERSHOR!L54+KORRIK!L54+GUSHT!L54+SHTATOR!L54+TETOR!L54+NENTOR!L54+DHJETOR!L54),2)</f>
        <v>0</v>
      </c>
      <c r="M54" s="80"/>
      <c r="N54" s="81">
        <f t="shared" si="17"/>
        <v>0</v>
      </c>
      <c r="O54" s="81">
        <f t="shared" si="18"/>
        <v>0</v>
      </c>
      <c r="P54" s="79">
        <f>ROUND(SUM(JAN!P54+SHKURT!P54+MARS!P54+PRILL!P54+MAJ!P54+QERSHOR!P54+KORRIK!P54+GUSHT!P54+SHTATOR!P54+TETOR!P54+NENTOR!P54+DHJETOR!P54),2)</f>
        <v>0</v>
      </c>
      <c r="Q54" s="108">
        <f>ROUND(SUM(JAN!Q54+SHKURT!Q54+MARS!Q54+PRILL!Q54+MAJ!Q54+QERSHOR!Q54+KORRIK!Q54+GUSHT!Q54+SHTATOR!Q54+TETOR!Q54+NENTOR!Q54+DHJETOR!Q54),2)</f>
        <v>0</v>
      </c>
      <c r="R54" s="84">
        <f t="shared" si="19"/>
        <v>0</v>
      </c>
      <c r="S54" s="26">
        <f t="shared" si="20"/>
        <v>0</v>
      </c>
      <c r="T54" s="26">
        <f t="shared" si="21"/>
        <v>0</v>
      </c>
      <c r="U54" s="26">
        <f>ROUND(SUM(JAN!U54+SHKURT!U54+MARS!U54+PRILL!U54+MAJ!U54+QERSHOR!U54+KORRIK!U54+GUSHT!U54+SHTATOR!U54+TETOR!U54+NENTOR!U54+DHJETOR!U54),2)</f>
        <v>0</v>
      </c>
      <c r="V54" s="27">
        <f t="shared" si="22"/>
        <v>0</v>
      </c>
      <c r="W54" s="27"/>
      <c r="X54" s="28"/>
      <c r="Y54" s="85">
        <f t="shared" si="23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25">
        <v>44</v>
      </c>
      <c r="C55" s="164"/>
      <c r="D55" s="165"/>
      <c r="E55" s="165"/>
      <c r="F55" s="165"/>
      <c r="G55" s="37"/>
      <c r="H55" s="37"/>
      <c r="I55" s="37"/>
      <c r="J55" s="37"/>
      <c r="K55" s="37"/>
      <c r="L55" s="82">
        <f>ROUND(SUM(JAN!L55+SHKURT!L55+MARS!L55+PRILL!L55+MAJ!L55+QERSHOR!L55+KORRIK!L55+GUSHT!L55+SHTATOR!L55+TETOR!L55+NENTOR!L55+DHJETOR!L55),2)</f>
        <v>0</v>
      </c>
      <c r="M55" s="80"/>
      <c r="N55" s="81">
        <f t="shared" si="17"/>
        <v>0</v>
      </c>
      <c r="O55" s="81">
        <f t="shared" si="18"/>
        <v>0</v>
      </c>
      <c r="P55" s="79">
        <f>ROUND(SUM(JAN!P55+SHKURT!P55+MARS!P55+PRILL!P55+MAJ!P55+QERSHOR!P55+KORRIK!P55+GUSHT!P55+SHTATOR!P55+TETOR!P55+NENTOR!P55+DHJETOR!P55),2)</f>
        <v>0</v>
      </c>
      <c r="Q55" s="108">
        <f>ROUND(SUM(JAN!Q55+SHKURT!Q55+MARS!Q55+PRILL!Q55+MAJ!Q55+QERSHOR!Q55+KORRIK!Q55+GUSHT!Q55+SHTATOR!Q55+TETOR!Q55+NENTOR!Q55+DHJETOR!Q55),2)</f>
        <v>0</v>
      </c>
      <c r="R55" s="84">
        <f t="shared" si="19"/>
        <v>0</v>
      </c>
      <c r="S55" s="26">
        <f t="shared" si="20"/>
        <v>0</v>
      </c>
      <c r="T55" s="26">
        <f t="shared" si="21"/>
        <v>0</v>
      </c>
      <c r="U55" s="26">
        <f>ROUND(SUM(JAN!U55+SHKURT!U55+MARS!U55+PRILL!U55+MAJ!U55+QERSHOR!U55+KORRIK!U55+GUSHT!U55+SHTATOR!U55+TETOR!U55+NENTOR!U55+DHJETOR!U55),2)</f>
        <v>0</v>
      </c>
      <c r="V55" s="27">
        <f t="shared" si="22"/>
        <v>0</v>
      </c>
      <c r="W55" s="27"/>
      <c r="X55" s="28"/>
      <c r="Y55" s="85">
        <f t="shared" si="23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25">
        <v>45</v>
      </c>
      <c r="C56" s="164"/>
      <c r="D56" s="165"/>
      <c r="E56" s="165"/>
      <c r="F56" s="165"/>
      <c r="G56" s="37"/>
      <c r="H56" s="37"/>
      <c r="I56" s="37"/>
      <c r="J56" s="37"/>
      <c r="K56" s="37"/>
      <c r="L56" s="82">
        <f>ROUND(SUM(JAN!L56+SHKURT!L56+MARS!L56+PRILL!L56+MAJ!L56+QERSHOR!L56+KORRIK!L56+GUSHT!L56+SHTATOR!L56+TETOR!L56+NENTOR!L56+DHJETOR!L56),2)</f>
        <v>0</v>
      </c>
      <c r="M56" s="80"/>
      <c r="N56" s="81">
        <f t="shared" si="17"/>
        <v>0</v>
      </c>
      <c r="O56" s="81">
        <f t="shared" si="18"/>
        <v>0</v>
      </c>
      <c r="P56" s="79">
        <f>ROUND(SUM(JAN!P56+SHKURT!P56+MARS!P56+PRILL!P56+MAJ!P56+QERSHOR!P56+KORRIK!P56+GUSHT!P56+SHTATOR!P56+TETOR!P56+NENTOR!P56+DHJETOR!P56),2)</f>
        <v>0</v>
      </c>
      <c r="Q56" s="108">
        <f>ROUND(SUM(JAN!Q56+SHKURT!Q56+MARS!Q56+PRILL!Q56+MAJ!Q56+QERSHOR!Q56+KORRIK!Q56+GUSHT!Q56+SHTATOR!Q56+TETOR!Q56+NENTOR!Q56+DHJETOR!Q56),2)</f>
        <v>0</v>
      </c>
      <c r="R56" s="84">
        <f t="shared" si="19"/>
        <v>0</v>
      </c>
      <c r="S56" s="26">
        <f t="shared" si="20"/>
        <v>0</v>
      </c>
      <c r="T56" s="26">
        <f t="shared" si="21"/>
        <v>0</v>
      </c>
      <c r="U56" s="26">
        <f>ROUND(SUM(JAN!U56+SHKURT!U56+MARS!U56+PRILL!U56+MAJ!U56+QERSHOR!U56+KORRIK!U56+GUSHT!U56+SHTATOR!U56+TETOR!U56+NENTOR!U56+DHJETOR!U56),2)</f>
        <v>0</v>
      </c>
      <c r="V56" s="27">
        <f t="shared" si="22"/>
        <v>0</v>
      </c>
      <c r="W56" s="27"/>
      <c r="X56" s="28"/>
      <c r="Y56" s="85">
        <f t="shared" si="23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25">
        <v>46</v>
      </c>
      <c r="C57" s="164"/>
      <c r="D57" s="165"/>
      <c r="E57" s="165"/>
      <c r="F57" s="165"/>
      <c r="G57" s="37"/>
      <c r="H57" s="37"/>
      <c r="I57" s="37"/>
      <c r="J57" s="37"/>
      <c r="K57" s="37"/>
      <c r="L57" s="82">
        <f>ROUND(SUM(JAN!L57+SHKURT!L57+MARS!L57+PRILL!L57+MAJ!L57+QERSHOR!L57+KORRIK!L57+GUSHT!L57+SHTATOR!L57+TETOR!L57+NENTOR!L57+DHJETOR!L57),2)</f>
        <v>0</v>
      </c>
      <c r="M57" s="80"/>
      <c r="N57" s="81">
        <f t="shared" si="17"/>
        <v>0</v>
      </c>
      <c r="O57" s="81">
        <f t="shared" si="18"/>
        <v>0</v>
      </c>
      <c r="P57" s="79">
        <f>ROUND(SUM(JAN!P57+SHKURT!P57+MARS!P57+PRILL!P57+MAJ!P57+QERSHOR!P57+KORRIK!P57+GUSHT!P57+SHTATOR!P57+TETOR!P57+NENTOR!P57+DHJETOR!P57),2)</f>
        <v>0</v>
      </c>
      <c r="Q57" s="108">
        <f>ROUND(SUM(JAN!Q57+SHKURT!Q57+MARS!Q57+PRILL!Q57+MAJ!Q57+QERSHOR!Q57+KORRIK!Q57+GUSHT!Q57+SHTATOR!Q57+TETOR!Q57+NENTOR!Q57+DHJETOR!Q57),2)</f>
        <v>0</v>
      </c>
      <c r="R57" s="84">
        <f t="shared" si="19"/>
        <v>0</v>
      </c>
      <c r="S57" s="26">
        <f t="shared" si="20"/>
        <v>0</v>
      </c>
      <c r="T57" s="26">
        <f t="shared" si="21"/>
        <v>0</v>
      </c>
      <c r="U57" s="26">
        <f>ROUND(SUM(JAN!U57+SHKURT!U57+MARS!U57+PRILL!U57+MAJ!U57+QERSHOR!U57+KORRIK!U57+GUSHT!U57+SHTATOR!U57+TETOR!U57+NENTOR!U57+DHJETOR!U57),2)</f>
        <v>0</v>
      </c>
      <c r="V57" s="27">
        <f t="shared" si="22"/>
        <v>0</v>
      </c>
      <c r="W57" s="27"/>
      <c r="X57" s="28"/>
      <c r="Y57" s="85">
        <f t="shared" si="23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25">
        <v>47</v>
      </c>
      <c r="C58" s="164"/>
      <c r="D58" s="165"/>
      <c r="E58" s="165"/>
      <c r="F58" s="165"/>
      <c r="G58" s="37"/>
      <c r="H58" s="37"/>
      <c r="I58" s="37"/>
      <c r="J58" s="37"/>
      <c r="K58" s="37"/>
      <c r="L58" s="82">
        <f>ROUND(SUM(JAN!L58+SHKURT!L58+MARS!L58+PRILL!L58+MAJ!L58+QERSHOR!L58+KORRIK!L58+GUSHT!L58+SHTATOR!L58+TETOR!L58+NENTOR!L58+DHJETOR!L58),2)</f>
        <v>0</v>
      </c>
      <c r="M58" s="80"/>
      <c r="N58" s="81">
        <f t="shared" si="17"/>
        <v>0</v>
      </c>
      <c r="O58" s="81">
        <f t="shared" si="18"/>
        <v>0</v>
      </c>
      <c r="P58" s="79">
        <f>ROUND(SUM(JAN!P58+SHKURT!P58+MARS!P58+PRILL!P58+MAJ!P58+QERSHOR!P58+KORRIK!P58+GUSHT!P58+SHTATOR!P58+TETOR!P58+NENTOR!P58+DHJETOR!P58),2)</f>
        <v>0</v>
      </c>
      <c r="Q58" s="108">
        <f>ROUND(SUM(JAN!Q58+SHKURT!Q58+MARS!Q58+PRILL!Q58+MAJ!Q58+QERSHOR!Q58+KORRIK!Q58+GUSHT!Q58+SHTATOR!Q58+TETOR!Q58+NENTOR!Q58+DHJETOR!Q58),2)</f>
        <v>0</v>
      </c>
      <c r="R58" s="84">
        <f t="shared" si="19"/>
        <v>0</v>
      </c>
      <c r="S58" s="26">
        <f t="shared" si="20"/>
        <v>0</v>
      </c>
      <c r="T58" s="26">
        <f t="shared" si="21"/>
        <v>0</v>
      </c>
      <c r="U58" s="26">
        <f>ROUND(SUM(JAN!U58+SHKURT!U58+MARS!U58+PRILL!U58+MAJ!U58+QERSHOR!U58+KORRIK!U58+GUSHT!U58+SHTATOR!U58+TETOR!U58+NENTOR!U58+DHJETOR!U58),2)</f>
        <v>0</v>
      </c>
      <c r="V58" s="27">
        <f t="shared" si="22"/>
        <v>0</v>
      </c>
      <c r="W58" s="27"/>
      <c r="X58" s="28"/>
      <c r="Y58" s="85">
        <f t="shared" si="23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25">
        <v>48</v>
      </c>
      <c r="C59" s="164"/>
      <c r="D59" s="165"/>
      <c r="E59" s="165"/>
      <c r="F59" s="165"/>
      <c r="G59" s="37"/>
      <c r="H59" s="37"/>
      <c r="I59" s="37"/>
      <c r="J59" s="37"/>
      <c r="K59" s="37"/>
      <c r="L59" s="82">
        <f>ROUND(SUM(JAN!L59+SHKURT!L59+MARS!L59+PRILL!L59+MAJ!L59+QERSHOR!L59+KORRIK!L59+GUSHT!L59+SHTATOR!L59+TETOR!L59+NENTOR!L59+DHJETOR!L59),2)</f>
        <v>0</v>
      </c>
      <c r="M59" s="80"/>
      <c r="N59" s="81">
        <f t="shared" si="17"/>
        <v>0</v>
      </c>
      <c r="O59" s="81">
        <f t="shared" si="18"/>
        <v>0</v>
      </c>
      <c r="P59" s="79">
        <f>ROUND(SUM(JAN!P59+SHKURT!P59+MARS!P59+PRILL!P59+MAJ!P59+QERSHOR!P59+KORRIK!P59+GUSHT!P59+SHTATOR!P59+TETOR!P59+NENTOR!P59+DHJETOR!P59),2)</f>
        <v>0</v>
      </c>
      <c r="Q59" s="108">
        <f>ROUND(SUM(JAN!Q59+SHKURT!Q59+MARS!Q59+PRILL!Q59+MAJ!Q59+QERSHOR!Q59+KORRIK!Q59+GUSHT!Q59+SHTATOR!Q59+TETOR!Q59+NENTOR!Q59+DHJETOR!Q59),2)</f>
        <v>0</v>
      </c>
      <c r="R59" s="84">
        <f t="shared" si="19"/>
        <v>0</v>
      </c>
      <c r="S59" s="26">
        <f t="shared" si="20"/>
        <v>0</v>
      </c>
      <c r="T59" s="26">
        <f t="shared" si="21"/>
        <v>0</v>
      </c>
      <c r="U59" s="26">
        <f>ROUND(SUM(JAN!U59+SHKURT!U59+MARS!U59+PRILL!U59+MAJ!U59+QERSHOR!U59+KORRIK!U59+GUSHT!U59+SHTATOR!U59+TETOR!U59+NENTOR!U59+DHJETOR!U59),2)</f>
        <v>0</v>
      </c>
      <c r="V59" s="27">
        <f t="shared" si="22"/>
        <v>0</v>
      </c>
      <c r="W59" s="27"/>
      <c r="X59" s="28"/>
      <c r="Y59" s="85">
        <f t="shared" si="23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25">
        <v>49</v>
      </c>
      <c r="C60" s="164"/>
      <c r="D60" s="165"/>
      <c r="E60" s="165"/>
      <c r="F60" s="165"/>
      <c r="G60" s="37"/>
      <c r="H60" s="37"/>
      <c r="I60" s="37"/>
      <c r="J60" s="37"/>
      <c r="K60" s="37"/>
      <c r="L60" s="82">
        <f>ROUND(SUM(JAN!L60+SHKURT!L60+MARS!L60+PRILL!L60+MAJ!L60+QERSHOR!L60+KORRIK!L60+GUSHT!L60+SHTATOR!L60+TETOR!L60+NENTOR!L60+DHJETOR!L60),2)</f>
        <v>0</v>
      </c>
      <c r="M60" s="80"/>
      <c r="N60" s="81">
        <f t="shared" si="17"/>
        <v>0</v>
      </c>
      <c r="O60" s="81">
        <f t="shared" si="18"/>
        <v>0</v>
      </c>
      <c r="P60" s="79">
        <f>ROUND(SUM(JAN!P60+SHKURT!P60+MARS!P60+PRILL!P60+MAJ!P60+QERSHOR!P60+KORRIK!P60+GUSHT!P60+SHTATOR!P60+TETOR!P60+NENTOR!P60+DHJETOR!P60),2)</f>
        <v>0</v>
      </c>
      <c r="Q60" s="108">
        <f>ROUND(SUM(JAN!Q60+SHKURT!Q60+MARS!Q60+PRILL!Q60+MAJ!Q60+QERSHOR!Q60+KORRIK!Q60+GUSHT!Q60+SHTATOR!Q60+TETOR!Q60+NENTOR!Q60+DHJETOR!Q60),2)</f>
        <v>0</v>
      </c>
      <c r="R60" s="84">
        <f t="shared" si="19"/>
        <v>0</v>
      </c>
      <c r="S60" s="26">
        <f t="shared" si="20"/>
        <v>0</v>
      </c>
      <c r="T60" s="26">
        <f t="shared" si="21"/>
        <v>0</v>
      </c>
      <c r="U60" s="26">
        <f>ROUND(SUM(JAN!U60+SHKURT!U60+MARS!U60+PRILL!U60+MAJ!U60+QERSHOR!U60+KORRIK!U60+GUSHT!U60+SHTATOR!U60+TETOR!U60+NENTOR!U60+DHJETOR!U60),2)</f>
        <v>0</v>
      </c>
      <c r="V60" s="27">
        <f t="shared" si="22"/>
        <v>0</v>
      </c>
      <c r="W60" s="27"/>
      <c r="X60" s="28"/>
      <c r="Y60" s="85">
        <f t="shared" si="23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25">
        <v>50</v>
      </c>
      <c r="C61" s="164"/>
      <c r="D61" s="165"/>
      <c r="E61" s="165"/>
      <c r="F61" s="165"/>
      <c r="G61" s="37"/>
      <c r="H61" s="37"/>
      <c r="I61" s="37"/>
      <c r="J61" s="37"/>
      <c r="K61" s="37"/>
      <c r="L61" s="82">
        <f>ROUND(SUM(JAN!L61+SHKURT!L61+MARS!L61+PRILL!L61+MAJ!L61+QERSHOR!L61+KORRIK!L61+GUSHT!L61+SHTATOR!L61+TETOR!L61+NENTOR!L61+DHJETOR!L61),2)</f>
        <v>0</v>
      </c>
      <c r="M61" s="80"/>
      <c r="N61" s="81">
        <f t="shared" si="17"/>
        <v>0</v>
      </c>
      <c r="O61" s="81">
        <f t="shared" si="18"/>
        <v>0</v>
      </c>
      <c r="P61" s="79">
        <f>ROUND(SUM(JAN!P61+SHKURT!P61+MARS!P61+PRILL!P61+MAJ!P61+QERSHOR!P61+KORRIK!P61+GUSHT!P61+SHTATOR!P61+TETOR!P61+NENTOR!P61+DHJETOR!P61),2)</f>
        <v>0</v>
      </c>
      <c r="Q61" s="108">
        <f>ROUND(SUM(JAN!Q61+SHKURT!Q61+MARS!Q61+PRILL!Q61+MAJ!Q61+QERSHOR!Q61+KORRIK!Q61+GUSHT!Q61+SHTATOR!Q61+TETOR!Q61+NENTOR!Q61+DHJETOR!Q61),2)</f>
        <v>0</v>
      </c>
      <c r="R61" s="84">
        <f t="shared" si="19"/>
        <v>0</v>
      </c>
      <c r="S61" s="26">
        <f t="shared" si="20"/>
        <v>0</v>
      </c>
      <c r="T61" s="26">
        <f t="shared" si="21"/>
        <v>0</v>
      </c>
      <c r="U61" s="26">
        <f>ROUND(SUM(JAN!U61+SHKURT!U61+MARS!U61+PRILL!U61+MAJ!U61+QERSHOR!U61+KORRIK!U61+GUSHT!U61+SHTATOR!U61+TETOR!U61+NENTOR!U61+DHJETOR!U61),2)</f>
        <v>0</v>
      </c>
      <c r="V61" s="27">
        <f t="shared" si="22"/>
        <v>0</v>
      </c>
      <c r="W61" s="27"/>
      <c r="X61" s="28"/>
      <c r="Y61" s="85">
        <f t="shared" si="23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25">
        <v>51</v>
      </c>
      <c r="C62" s="164"/>
      <c r="D62" s="165"/>
      <c r="E62" s="165"/>
      <c r="F62" s="165"/>
      <c r="G62" s="37"/>
      <c r="H62" s="37"/>
      <c r="I62" s="37"/>
      <c r="J62" s="37"/>
      <c r="K62" s="37"/>
      <c r="L62" s="82">
        <f>ROUND(SUM(JAN!L62+SHKURT!L62+MARS!L62+PRILL!L62+MAJ!L62+QERSHOR!L62+KORRIK!L62+GUSHT!L62+SHTATOR!L62+TETOR!L62+NENTOR!L62+DHJETOR!L62),2)</f>
        <v>0</v>
      </c>
      <c r="M62" s="80"/>
      <c r="N62" s="81">
        <f t="shared" si="17"/>
        <v>0</v>
      </c>
      <c r="O62" s="81">
        <f t="shared" si="18"/>
        <v>0</v>
      </c>
      <c r="P62" s="79">
        <f>ROUND(SUM(JAN!P62+SHKURT!P62+MARS!P62+PRILL!P62+MAJ!P62+QERSHOR!P62+KORRIK!P62+GUSHT!P62+SHTATOR!P62+TETOR!P62+NENTOR!P62+DHJETOR!P62),2)</f>
        <v>0</v>
      </c>
      <c r="Q62" s="108">
        <f>ROUND(SUM(JAN!Q62+SHKURT!Q62+MARS!Q62+PRILL!Q62+MAJ!Q62+QERSHOR!Q62+KORRIK!Q62+GUSHT!Q62+SHTATOR!Q62+TETOR!Q62+NENTOR!Q62+DHJETOR!Q62),2)</f>
        <v>0</v>
      </c>
      <c r="R62" s="84">
        <f t="shared" si="19"/>
        <v>0</v>
      </c>
      <c r="S62" s="26">
        <f t="shared" si="20"/>
        <v>0</v>
      </c>
      <c r="T62" s="26">
        <f t="shared" si="21"/>
        <v>0</v>
      </c>
      <c r="U62" s="26">
        <f>ROUND(SUM(JAN!U62+SHKURT!U62+MARS!U62+PRILL!U62+MAJ!U62+QERSHOR!U62+KORRIK!U62+GUSHT!U62+SHTATOR!U62+TETOR!U62+NENTOR!U62+DHJETOR!U62),2)</f>
        <v>0</v>
      </c>
      <c r="V62" s="27">
        <f t="shared" si="22"/>
        <v>0</v>
      </c>
      <c r="W62" s="27"/>
      <c r="X62" s="28"/>
      <c r="Y62" s="85">
        <f t="shared" si="23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25">
        <v>52</v>
      </c>
      <c r="C63" s="164"/>
      <c r="D63" s="165"/>
      <c r="E63" s="165"/>
      <c r="F63" s="165"/>
      <c r="G63" s="37"/>
      <c r="H63" s="37"/>
      <c r="I63" s="37"/>
      <c r="J63" s="37"/>
      <c r="K63" s="37"/>
      <c r="L63" s="82">
        <f>ROUND(SUM(JAN!L63+SHKURT!L63+MARS!L63+PRILL!L63+MAJ!L63+QERSHOR!L63+KORRIK!L63+GUSHT!L63+SHTATOR!L63+TETOR!L63+NENTOR!L63+DHJETOR!L63),2)</f>
        <v>0</v>
      </c>
      <c r="M63" s="80"/>
      <c r="N63" s="81">
        <f t="shared" si="17"/>
        <v>0</v>
      </c>
      <c r="O63" s="81">
        <f t="shared" si="18"/>
        <v>0</v>
      </c>
      <c r="P63" s="79">
        <f>ROUND(SUM(JAN!P63+SHKURT!P63+MARS!P63+PRILL!P63+MAJ!P63+QERSHOR!P63+KORRIK!P63+GUSHT!P63+SHTATOR!P63+TETOR!P63+NENTOR!P63+DHJETOR!P63),2)</f>
        <v>0</v>
      </c>
      <c r="Q63" s="108">
        <f>ROUND(SUM(JAN!Q63+SHKURT!Q63+MARS!Q63+PRILL!Q63+MAJ!Q63+QERSHOR!Q63+KORRIK!Q63+GUSHT!Q63+SHTATOR!Q63+TETOR!Q63+NENTOR!Q63+DHJETOR!Q63),2)</f>
        <v>0</v>
      </c>
      <c r="R63" s="84">
        <f t="shared" si="19"/>
        <v>0</v>
      </c>
      <c r="S63" s="26">
        <f t="shared" si="20"/>
        <v>0</v>
      </c>
      <c r="T63" s="26">
        <f t="shared" si="21"/>
        <v>0</v>
      </c>
      <c r="U63" s="26">
        <f>ROUND(SUM(JAN!U63+SHKURT!U63+MARS!U63+PRILL!U63+MAJ!U63+QERSHOR!U63+KORRIK!U63+GUSHT!U63+SHTATOR!U63+TETOR!U63+NENTOR!U63+DHJETOR!U63),2)</f>
        <v>0</v>
      </c>
      <c r="V63" s="27">
        <f t="shared" si="22"/>
        <v>0</v>
      </c>
      <c r="W63" s="27"/>
      <c r="X63" s="28"/>
      <c r="Y63" s="85">
        <f t="shared" si="23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25">
        <v>53</v>
      </c>
      <c r="C64" s="164"/>
      <c r="D64" s="165"/>
      <c r="E64" s="165"/>
      <c r="F64" s="165"/>
      <c r="G64" s="37"/>
      <c r="H64" s="37"/>
      <c r="I64" s="37"/>
      <c r="J64" s="37"/>
      <c r="K64" s="37"/>
      <c r="L64" s="82">
        <f>ROUND(SUM(JAN!L64+SHKURT!L64+MARS!L64+PRILL!L64+MAJ!L64+QERSHOR!L64+KORRIK!L64+GUSHT!L64+SHTATOR!L64+TETOR!L64+NENTOR!L64+DHJETOR!L64),2)</f>
        <v>0</v>
      </c>
      <c r="M64" s="80"/>
      <c r="N64" s="81">
        <f t="shared" si="17"/>
        <v>0</v>
      </c>
      <c r="O64" s="81">
        <f t="shared" si="18"/>
        <v>0</v>
      </c>
      <c r="P64" s="79">
        <f>ROUND(SUM(JAN!P64+SHKURT!P64+MARS!P64+PRILL!P64+MAJ!P64+QERSHOR!P64+KORRIK!P64+GUSHT!P64+SHTATOR!P64+TETOR!P64+NENTOR!P64+DHJETOR!P64),2)</f>
        <v>0</v>
      </c>
      <c r="Q64" s="108">
        <f>ROUND(SUM(JAN!Q64+SHKURT!Q64+MARS!Q64+PRILL!Q64+MAJ!Q64+QERSHOR!Q64+KORRIK!Q64+GUSHT!Q64+SHTATOR!Q64+TETOR!Q64+NENTOR!Q64+DHJETOR!Q64),2)</f>
        <v>0</v>
      </c>
      <c r="R64" s="84">
        <f t="shared" si="19"/>
        <v>0</v>
      </c>
      <c r="S64" s="26">
        <f t="shared" si="20"/>
        <v>0</v>
      </c>
      <c r="T64" s="26">
        <f t="shared" si="21"/>
        <v>0</v>
      </c>
      <c r="U64" s="26">
        <f>ROUND(SUM(JAN!U64+SHKURT!U64+MARS!U64+PRILL!U64+MAJ!U64+QERSHOR!U64+KORRIK!U64+GUSHT!U64+SHTATOR!U64+TETOR!U64+NENTOR!U64+DHJETOR!U64),2)</f>
        <v>0</v>
      </c>
      <c r="V64" s="27">
        <f t="shared" si="22"/>
        <v>0</v>
      </c>
      <c r="W64" s="27"/>
      <c r="X64" s="28"/>
      <c r="Y64" s="85">
        <f t="shared" si="23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25">
        <v>54</v>
      </c>
      <c r="C65" s="164"/>
      <c r="D65" s="165"/>
      <c r="E65" s="165"/>
      <c r="F65" s="165"/>
      <c r="G65" s="37"/>
      <c r="H65" s="37"/>
      <c r="I65" s="37"/>
      <c r="J65" s="37"/>
      <c r="K65" s="37"/>
      <c r="L65" s="82">
        <f>ROUND(SUM(JAN!L65+SHKURT!L65+MARS!L65+PRILL!L65+MAJ!L65+QERSHOR!L65+KORRIK!L65+GUSHT!L65+SHTATOR!L65+TETOR!L65+NENTOR!L65+DHJETOR!L65),2)</f>
        <v>0</v>
      </c>
      <c r="M65" s="80"/>
      <c r="N65" s="81">
        <f t="shared" si="17"/>
        <v>0</v>
      </c>
      <c r="O65" s="81">
        <f t="shared" si="18"/>
        <v>0</v>
      </c>
      <c r="P65" s="79">
        <f>ROUND(SUM(JAN!P65+SHKURT!P65+MARS!P65+PRILL!P65+MAJ!P65+QERSHOR!P65+KORRIK!P65+GUSHT!P65+SHTATOR!P65+TETOR!P65+NENTOR!P65+DHJETOR!P65),2)</f>
        <v>0</v>
      </c>
      <c r="Q65" s="108">
        <f>ROUND(SUM(JAN!Q65+SHKURT!Q65+MARS!Q65+PRILL!Q65+MAJ!Q65+QERSHOR!Q65+KORRIK!Q65+GUSHT!Q65+SHTATOR!Q65+TETOR!Q65+NENTOR!Q65+DHJETOR!Q65),2)</f>
        <v>0</v>
      </c>
      <c r="R65" s="84">
        <f t="shared" si="19"/>
        <v>0</v>
      </c>
      <c r="S65" s="26">
        <f t="shared" si="20"/>
        <v>0</v>
      </c>
      <c r="T65" s="26">
        <f t="shared" si="21"/>
        <v>0</v>
      </c>
      <c r="U65" s="26">
        <f>ROUND(SUM(JAN!U65+SHKURT!U65+MARS!U65+PRILL!U65+MAJ!U65+QERSHOR!U65+KORRIK!U65+GUSHT!U65+SHTATOR!U65+TETOR!U65+NENTOR!U65+DHJETOR!U65),2)</f>
        <v>0</v>
      </c>
      <c r="V65" s="27">
        <f t="shared" si="22"/>
        <v>0</v>
      </c>
      <c r="W65" s="27"/>
      <c r="X65" s="28"/>
      <c r="Y65" s="85">
        <f t="shared" si="23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25">
        <v>55</v>
      </c>
      <c r="C66" s="164"/>
      <c r="D66" s="165"/>
      <c r="E66" s="165"/>
      <c r="F66" s="165"/>
      <c r="G66" s="37"/>
      <c r="H66" s="37"/>
      <c r="I66" s="37"/>
      <c r="J66" s="37"/>
      <c r="K66" s="37"/>
      <c r="L66" s="82">
        <f>ROUND(SUM(JAN!L66+SHKURT!L66+MARS!L66+PRILL!L66+MAJ!L66+QERSHOR!L66+KORRIK!L66+GUSHT!L66+SHTATOR!L66+TETOR!L66+NENTOR!L66+DHJETOR!L66),2)</f>
        <v>0</v>
      </c>
      <c r="M66" s="80"/>
      <c r="N66" s="81">
        <f t="shared" si="17"/>
        <v>0</v>
      </c>
      <c r="O66" s="81">
        <f t="shared" si="18"/>
        <v>0</v>
      </c>
      <c r="P66" s="79">
        <f>ROUND(SUM(JAN!P66+SHKURT!P66+MARS!P66+PRILL!P66+MAJ!P66+QERSHOR!P66+KORRIK!P66+GUSHT!P66+SHTATOR!P66+TETOR!P66+NENTOR!P66+DHJETOR!P66),2)</f>
        <v>0</v>
      </c>
      <c r="Q66" s="108">
        <f>ROUND(SUM(JAN!Q66+SHKURT!Q66+MARS!Q66+PRILL!Q66+MAJ!Q66+QERSHOR!Q66+KORRIK!Q66+GUSHT!Q66+SHTATOR!Q66+TETOR!Q66+NENTOR!Q66+DHJETOR!Q66),2)</f>
        <v>0</v>
      </c>
      <c r="R66" s="84">
        <f t="shared" si="19"/>
        <v>0</v>
      </c>
      <c r="S66" s="26">
        <f t="shared" si="20"/>
        <v>0</v>
      </c>
      <c r="T66" s="26">
        <f t="shared" si="21"/>
        <v>0</v>
      </c>
      <c r="U66" s="26">
        <f>ROUND(SUM(JAN!U66+SHKURT!U66+MARS!U66+PRILL!U66+MAJ!U66+QERSHOR!U66+KORRIK!U66+GUSHT!U66+SHTATOR!U66+TETOR!U66+NENTOR!U66+DHJETOR!U66),2)</f>
        <v>0</v>
      </c>
      <c r="V66" s="27">
        <f t="shared" si="22"/>
        <v>0</v>
      </c>
      <c r="W66" s="27"/>
      <c r="X66" s="28"/>
      <c r="Y66" s="85">
        <f t="shared" si="23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25">
        <v>56</v>
      </c>
      <c r="C67" s="164"/>
      <c r="D67" s="165"/>
      <c r="E67" s="165"/>
      <c r="F67" s="165"/>
      <c r="G67" s="37"/>
      <c r="H67" s="37"/>
      <c r="I67" s="37"/>
      <c r="J67" s="37"/>
      <c r="K67" s="37"/>
      <c r="L67" s="82">
        <f>ROUND(SUM(JAN!L67+SHKURT!L67+MARS!L67+PRILL!L67+MAJ!L67+QERSHOR!L67+KORRIK!L67+GUSHT!L67+SHTATOR!L67+TETOR!L67+NENTOR!L67+DHJETOR!L67),2)</f>
        <v>0</v>
      </c>
      <c r="M67" s="80"/>
      <c r="N67" s="81">
        <f t="shared" si="17"/>
        <v>0</v>
      </c>
      <c r="O67" s="81">
        <f t="shared" si="18"/>
        <v>0</v>
      </c>
      <c r="P67" s="79">
        <f>ROUND(SUM(JAN!P67+SHKURT!P67+MARS!P67+PRILL!P67+MAJ!P67+QERSHOR!P67+KORRIK!P67+GUSHT!P67+SHTATOR!P67+TETOR!P67+NENTOR!P67+DHJETOR!P67),2)</f>
        <v>0</v>
      </c>
      <c r="Q67" s="108">
        <f>ROUND(SUM(JAN!Q67+SHKURT!Q67+MARS!Q67+PRILL!Q67+MAJ!Q67+QERSHOR!Q67+KORRIK!Q67+GUSHT!Q67+SHTATOR!Q67+TETOR!Q67+NENTOR!Q67+DHJETOR!Q67),2)</f>
        <v>0</v>
      </c>
      <c r="R67" s="84">
        <f t="shared" si="19"/>
        <v>0</v>
      </c>
      <c r="S67" s="26">
        <f t="shared" si="20"/>
        <v>0</v>
      </c>
      <c r="T67" s="26">
        <f t="shared" si="21"/>
        <v>0</v>
      </c>
      <c r="U67" s="26">
        <f>ROUND(SUM(JAN!U67+SHKURT!U67+MARS!U67+PRILL!U67+MAJ!U67+QERSHOR!U67+KORRIK!U67+GUSHT!U67+SHTATOR!U67+TETOR!U67+NENTOR!U67+DHJETOR!U67),2)</f>
        <v>0</v>
      </c>
      <c r="V67" s="27">
        <f t="shared" si="22"/>
        <v>0</v>
      </c>
      <c r="W67" s="27"/>
      <c r="X67" s="28"/>
      <c r="Y67" s="85">
        <f t="shared" si="23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25">
        <v>57</v>
      </c>
      <c r="C68" s="164"/>
      <c r="D68" s="165"/>
      <c r="E68" s="165"/>
      <c r="F68" s="165"/>
      <c r="G68" s="37"/>
      <c r="H68" s="37"/>
      <c r="I68" s="37"/>
      <c r="J68" s="37"/>
      <c r="K68" s="37"/>
      <c r="L68" s="82">
        <f>ROUND(SUM(JAN!L68+SHKURT!L68+MARS!L68+PRILL!L68+MAJ!L68+QERSHOR!L68+KORRIK!L68+GUSHT!L68+SHTATOR!L68+TETOR!L68+NENTOR!L68+DHJETOR!L68),2)</f>
        <v>0</v>
      </c>
      <c r="M68" s="80"/>
      <c r="N68" s="81">
        <f t="shared" si="17"/>
        <v>0</v>
      </c>
      <c r="O68" s="81">
        <f t="shared" si="18"/>
        <v>0</v>
      </c>
      <c r="P68" s="79">
        <f>ROUND(SUM(JAN!P68+SHKURT!P68+MARS!P68+PRILL!P68+MAJ!P68+QERSHOR!P68+KORRIK!P68+GUSHT!P68+SHTATOR!P68+TETOR!P68+NENTOR!P68+DHJETOR!P68),2)</f>
        <v>0</v>
      </c>
      <c r="Q68" s="108">
        <f>ROUND(SUM(JAN!Q68+SHKURT!Q68+MARS!Q68+PRILL!Q68+MAJ!Q68+QERSHOR!Q68+KORRIK!Q68+GUSHT!Q68+SHTATOR!Q68+TETOR!Q68+NENTOR!Q68+DHJETOR!Q68),2)</f>
        <v>0</v>
      </c>
      <c r="R68" s="84">
        <f t="shared" si="19"/>
        <v>0</v>
      </c>
      <c r="S68" s="26">
        <f t="shared" si="20"/>
        <v>0</v>
      </c>
      <c r="T68" s="26">
        <f t="shared" si="21"/>
        <v>0</v>
      </c>
      <c r="U68" s="26">
        <f>ROUND(SUM(JAN!U68+SHKURT!U68+MARS!U68+PRILL!U68+MAJ!U68+QERSHOR!U68+KORRIK!U68+GUSHT!U68+SHTATOR!U68+TETOR!U68+NENTOR!U68+DHJETOR!U68),2)</f>
        <v>0</v>
      </c>
      <c r="V68" s="27">
        <f t="shared" si="22"/>
        <v>0</v>
      </c>
      <c r="W68" s="27"/>
      <c r="X68" s="28"/>
      <c r="Y68" s="85">
        <f t="shared" si="23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25">
        <v>58</v>
      </c>
      <c r="C69" s="164"/>
      <c r="D69" s="165"/>
      <c r="E69" s="165"/>
      <c r="F69" s="165"/>
      <c r="G69" s="37"/>
      <c r="H69" s="37"/>
      <c r="I69" s="37"/>
      <c r="J69" s="37"/>
      <c r="K69" s="37"/>
      <c r="L69" s="82">
        <f>ROUND(SUM(JAN!L69+SHKURT!L69+MARS!L69+PRILL!L69+MAJ!L69+QERSHOR!L69+KORRIK!L69+GUSHT!L69+SHTATOR!L69+TETOR!L69+NENTOR!L69+DHJETOR!L69),2)</f>
        <v>0</v>
      </c>
      <c r="M69" s="80"/>
      <c r="N69" s="81">
        <f t="shared" si="17"/>
        <v>0</v>
      </c>
      <c r="O69" s="81">
        <f t="shared" si="18"/>
        <v>0</v>
      </c>
      <c r="P69" s="79">
        <f>ROUND(SUM(JAN!P69+SHKURT!P69+MARS!P69+PRILL!P69+MAJ!P69+QERSHOR!P69+KORRIK!P69+GUSHT!P69+SHTATOR!P69+TETOR!P69+NENTOR!P69+DHJETOR!P69),2)</f>
        <v>0</v>
      </c>
      <c r="Q69" s="108">
        <f>ROUND(SUM(JAN!Q69+SHKURT!Q69+MARS!Q69+PRILL!Q69+MAJ!Q69+QERSHOR!Q69+KORRIK!Q69+GUSHT!Q69+SHTATOR!Q69+TETOR!Q69+NENTOR!Q69+DHJETOR!Q69),2)</f>
        <v>0</v>
      </c>
      <c r="R69" s="84">
        <f t="shared" si="19"/>
        <v>0</v>
      </c>
      <c r="S69" s="26">
        <f t="shared" si="20"/>
        <v>0</v>
      </c>
      <c r="T69" s="26">
        <f t="shared" si="21"/>
        <v>0</v>
      </c>
      <c r="U69" s="26">
        <f>ROUND(SUM(JAN!U69+SHKURT!U69+MARS!U69+PRILL!U69+MAJ!U69+QERSHOR!U69+KORRIK!U69+GUSHT!U69+SHTATOR!U69+TETOR!U69+NENTOR!U69+DHJETOR!U69),2)</f>
        <v>0</v>
      </c>
      <c r="V69" s="27">
        <f t="shared" si="22"/>
        <v>0</v>
      </c>
      <c r="W69" s="27"/>
      <c r="X69" s="28"/>
      <c r="Y69" s="85">
        <f t="shared" si="23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25">
        <v>59</v>
      </c>
      <c r="C70" s="164"/>
      <c r="D70" s="165"/>
      <c r="E70" s="165"/>
      <c r="F70" s="165"/>
      <c r="G70" s="37"/>
      <c r="H70" s="37"/>
      <c r="I70" s="37"/>
      <c r="J70" s="37"/>
      <c r="K70" s="37"/>
      <c r="L70" s="82">
        <f>ROUND(SUM(JAN!L70+SHKURT!L70+MARS!L70+PRILL!L70+MAJ!L70+QERSHOR!L70+KORRIK!L70+GUSHT!L70+SHTATOR!L70+TETOR!L70+NENTOR!L70+DHJETOR!L70),2)</f>
        <v>0</v>
      </c>
      <c r="M70" s="80"/>
      <c r="N70" s="81">
        <f t="shared" si="17"/>
        <v>0</v>
      </c>
      <c r="O70" s="81">
        <f t="shared" si="18"/>
        <v>0</v>
      </c>
      <c r="P70" s="79">
        <f>ROUND(SUM(JAN!P70+SHKURT!P70+MARS!P70+PRILL!P70+MAJ!P70+QERSHOR!P70+KORRIK!P70+GUSHT!P70+SHTATOR!P70+TETOR!P70+NENTOR!P70+DHJETOR!P70),2)</f>
        <v>0</v>
      </c>
      <c r="Q70" s="108">
        <f>ROUND(SUM(JAN!Q70+SHKURT!Q70+MARS!Q70+PRILL!Q70+MAJ!Q70+QERSHOR!Q70+KORRIK!Q70+GUSHT!Q70+SHTATOR!Q70+TETOR!Q70+NENTOR!Q70+DHJETOR!Q70),2)</f>
        <v>0</v>
      </c>
      <c r="R70" s="84">
        <f t="shared" si="19"/>
        <v>0</v>
      </c>
      <c r="S70" s="26">
        <f t="shared" si="20"/>
        <v>0</v>
      </c>
      <c r="T70" s="26">
        <f t="shared" si="21"/>
        <v>0</v>
      </c>
      <c r="U70" s="26">
        <f>ROUND(SUM(JAN!U70+SHKURT!U70+MARS!U70+PRILL!U70+MAJ!U70+QERSHOR!U70+KORRIK!U70+GUSHT!U70+SHTATOR!U70+TETOR!U70+NENTOR!U70+DHJETOR!U70),2)</f>
        <v>0</v>
      </c>
      <c r="V70" s="27">
        <f t="shared" si="22"/>
        <v>0</v>
      </c>
      <c r="W70" s="27"/>
      <c r="X70" s="28"/>
      <c r="Y70" s="85">
        <f t="shared" si="23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25">
        <v>60</v>
      </c>
      <c r="C71" s="164"/>
      <c r="D71" s="165"/>
      <c r="E71" s="165"/>
      <c r="F71" s="165"/>
      <c r="G71" s="37"/>
      <c r="H71" s="37"/>
      <c r="I71" s="37"/>
      <c r="J71" s="37"/>
      <c r="K71" s="37"/>
      <c r="L71" s="82">
        <f>ROUND(SUM(JAN!L71+SHKURT!L71+MARS!L71+PRILL!L71+MAJ!L71+QERSHOR!L71+KORRIK!L71+GUSHT!L71+SHTATOR!L71+TETOR!L71+NENTOR!L71+DHJETOR!L71),2)</f>
        <v>0</v>
      </c>
      <c r="M71" s="80"/>
      <c r="N71" s="81">
        <f t="shared" si="17"/>
        <v>0</v>
      </c>
      <c r="O71" s="81">
        <f t="shared" si="18"/>
        <v>0</v>
      </c>
      <c r="P71" s="79">
        <f>ROUND(SUM(JAN!P71+SHKURT!P71+MARS!P71+PRILL!P71+MAJ!P71+QERSHOR!P71+KORRIK!P71+GUSHT!P71+SHTATOR!P71+TETOR!P71+NENTOR!P71+DHJETOR!P71),2)</f>
        <v>0</v>
      </c>
      <c r="Q71" s="108">
        <f>ROUND(SUM(JAN!Q71+SHKURT!Q71+MARS!Q71+PRILL!Q71+MAJ!Q71+QERSHOR!Q71+KORRIK!Q71+GUSHT!Q71+SHTATOR!Q71+TETOR!Q71+NENTOR!Q71+DHJETOR!Q71),2)</f>
        <v>0</v>
      </c>
      <c r="R71" s="84">
        <f t="shared" si="19"/>
        <v>0</v>
      </c>
      <c r="S71" s="26">
        <f t="shared" si="20"/>
        <v>0</v>
      </c>
      <c r="T71" s="26">
        <f t="shared" si="21"/>
        <v>0</v>
      </c>
      <c r="U71" s="26">
        <f>ROUND(SUM(JAN!U71+SHKURT!U71+MARS!U71+PRILL!U71+MAJ!U71+QERSHOR!U71+KORRIK!U71+GUSHT!U71+SHTATOR!U71+TETOR!U71+NENTOR!U71+DHJETOR!U71),2)</f>
        <v>0</v>
      </c>
      <c r="V71" s="27">
        <f t="shared" si="22"/>
        <v>0</v>
      </c>
      <c r="W71" s="27"/>
      <c r="X71" s="28"/>
      <c r="Y71" s="85">
        <f t="shared" si="23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25">
        <v>61</v>
      </c>
      <c r="C72" s="164"/>
      <c r="D72" s="165"/>
      <c r="E72" s="165"/>
      <c r="F72" s="165"/>
      <c r="G72" s="37"/>
      <c r="H72" s="37"/>
      <c r="I72" s="37"/>
      <c r="J72" s="37"/>
      <c r="K72" s="37"/>
      <c r="L72" s="82">
        <f>ROUND(SUM(JAN!L72+SHKURT!L72+MARS!L72+PRILL!L72+MAJ!L72+QERSHOR!L72+KORRIK!L72+GUSHT!L72+SHTATOR!L72+TETOR!L72+NENTOR!L72+DHJETOR!L72),2)</f>
        <v>0</v>
      </c>
      <c r="M72" s="80"/>
      <c r="N72" s="81">
        <f t="shared" si="17"/>
        <v>0</v>
      </c>
      <c r="O72" s="81">
        <f t="shared" si="18"/>
        <v>0</v>
      </c>
      <c r="P72" s="79">
        <f>ROUND(SUM(JAN!P72+SHKURT!P72+MARS!P72+PRILL!P72+MAJ!P72+QERSHOR!P72+KORRIK!P72+GUSHT!P72+SHTATOR!P72+TETOR!P72+NENTOR!P72+DHJETOR!P72),2)</f>
        <v>0</v>
      </c>
      <c r="Q72" s="108">
        <f>ROUND(SUM(JAN!Q72+SHKURT!Q72+MARS!Q72+PRILL!Q72+MAJ!Q72+QERSHOR!Q72+KORRIK!Q72+GUSHT!Q72+SHTATOR!Q72+TETOR!Q72+NENTOR!Q72+DHJETOR!Q72),2)</f>
        <v>0</v>
      </c>
      <c r="R72" s="84">
        <f t="shared" si="19"/>
        <v>0</v>
      </c>
      <c r="S72" s="26">
        <f t="shared" si="20"/>
        <v>0</v>
      </c>
      <c r="T72" s="26">
        <f t="shared" si="21"/>
        <v>0</v>
      </c>
      <c r="U72" s="26">
        <f>ROUND(SUM(JAN!U72+SHKURT!U72+MARS!U72+PRILL!U72+MAJ!U72+QERSHOR!U72+KORRIK!U72+GUSHT!U72+SHTATOR!U72+TETOR!U72+NENTOR!U72+DHJETOR!U72),2)</f>
        <v>0</v>
      </c>
      <c r="V72" s="27">
        <f t="shared" si="22"/>
        <v>0</v>
      </c>
      <c r="W72" s="27"/>
      <c r="X72" s="28"/>
      <c r="Y72" s="85">
        <f t="shared" si="23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25">
        <v>62</v>
      </c>
      <c r="C73" s="164"/>
      <c r="D73" s="165"/>
      <c r="E73" s="165"/>
      <c r="F73" s="165"/>
      <c r="G73" s="37"/>
      <c r="H73" s="37"/>
      <c r="I73" s="37"/>
      <c r="J73" s="37"/>
      <c r="K73" s="37"/>
      <c r="L73" s="82">
        <f>ROUND(SUM(JAN!L73+SHKURT!L73+MARS!L73+PRILL!L73+MAJ!L73+QERSHOR!L73+KORRIK!L73+GUSHT!L73+SHTATOR!L73+TETOR!L73+NENTOR!L73+DHJETOR!L73),2)</f>
        <v>0</v>
      </c>
      <c r="M73" s="80"/>
      <c r="N73" s="81">
        <f t="shared" si="17"/>
        <v>0</v>
      </c>
      <c r="O73" s="81">
        <f t="shared" si="18"/>
        <v>0</v>
      </c>
      <c r="P73" s="79">
        <f>ROUND(SUM(JAN!P73+SHKURT!P73+MARS!P73+PRILL!P73+MAJ!P73+QERSHOR!P73+KORRIK!P73+GUSHT!P73+SHTATOR!P73+TETOR!P73+NENTOR!P73+DHJETOR!P73),2)</f>
        <v>0</v>
      </c>
      <c r="Q73" s="108">
        <f>ROUND(SUM(JAN!Q73+SHKURT!Q73+MARS!Q73+PRILL!Q73+MAJ!Q73+QERSHOR!Q73+KORRIK!Q73+GUSHT!Q73+SHTATOR!Q73+TETOR!Q73+NENTOR!Q73+DHJETOR!Q73),2)</f>
        <v>0</v>
      </c>
      <c r="R73" s="84">
        <f t="shared" si="19"/>
        <v>0</v>
      </c>
      <c r="S73" s="26">
        <f t="shared" si="20"/>
        <v>0</v>
      </c>
      <c r="T73" s="26">
        <f t="shared" si="21"/>
        <v>0</v>
      </c>
      <c r="U73" s="26">
        <f>ROUND(SUM(JAN!U73+SHKURT!U73+MARS!U73+PRILL!U73+MAJ!U73+QERSHOR!U73+KORRIK!U73+GUSHT!U73+SHTATOR!U73+TETOR!U73+NENTOR!U73+DHJETOR!U73),2)</f>
        <v>0</v>
      </c>
      <c r="V73" s="27">
        <f t="shared" si="22"/>
        <v>0</v>
      </c>
      <c r="W73" s="27"/>
      <c r="X73" s="28"/>
      <c r="Y73" s="85">
        <f t="shared" si="23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25">
        <v>63</v>
      </c>
      <c r="C74" s="164"/>
      <c r="D74" s="165"/>
      <c r="E74" s="165"/>
      <c r="F74" s="165"/>
      <c r="G74" s="37"/>
      <c r="H74" s="37"/>
      <c r="I74" s="37"/>
      <c r="J74" s="37"/>
      <c r="K74" s="37"/>
      <c r="L74" s="82">
        <f>ROUND(SUM(JAN!L74+SHKURT!L74+MARS!L74+PRILL!L74+MAJ!L74+QERSHOR!L74+KORRIK!L74+GUSHT!L74+SHTATOR!L74+TETOR!L74+NENTOR!L74+DHJETOR!L74),2)</f>
        <v>0</v>
      </c>
      <c r="M74" s="80"/>
      <c r="N74" s="81">
        <f t="shared" si="17"/>
        <v>0</v>
      </c>
      <c r="O74" s="81">
        <f t="shared" si="18"/>
        <v>0</v>
      </c>
      <c r="P74" s="79">
        <f>ROUND(SUM(JAN!P74+SHKURT!P74+MARS!P74+PRILL!P74+MAJ!P74+QERSHOR!P74+KORRIK!P74+GUSHT!P74+SHTATOR!P74+TETOR!P74+NENTOR!P74+DHJETOR!P74),2)</f>
        <v>0</v>
      </c>
      <c r="Q74" s="108">
        <f>ROUND(SUM(JAN!Q74+SHKURT!Q74+MARS!Q74+PRILL!Q74+MAJ!Q74+QERSHOR!Q74+KORRIK!Q74+GUSHT!Q74+SHTATOR!Q74+TETOR!Q74+NENTOR!Q74+DHJETOR!Q74),2)</f>
        <v>0</v>
      </c>
      <c r="R74" s="84">
        <f t="shared" si="19"/>
        <v>0</v>
      </c>
      <c r="S74" s="26">
        <f t="shared" si="20"/>
        <v>0</v>
      </c>
      <c r="T74" s="26">
        <f t="shared" si="21"/>
        <v>0</v>
      </c>
      <c r="U74" s="26">
        <f>ROUND(SUM(JAN!U74+SHKURT!U74+MARS!U74+PRILL!U74+MAJ!U74+QERSHOR!U74+KORRIK!U74+GUSHT!U74+SHTATOR!U74+TETOR!U74+NENTOR!U74+DHJETOR!U74),2)</f>
        <v>0</v>
      </c>
      <c r="V74" s="27">
        <f t="shared" si="22"/>
        <v>0</v>
      </c>
      <c r="W74" s="27"/>
      <c r="X74" s="28"/>
      <c r="Y74" s="85">
        <f t="shared" si="23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25">
        <v>64</v>
      </c>
      <c r="C75" s="164"/>
      <c r="D75" s="165"/>
      <c r="E75" s="165"/>
      <c r="F75" s="165"/>
      <c r="G75" s="37"/>
      <c r="H75" s="37"/>
      <c r="I75" s="37"/>
      <c r="J75" s="37"/>
      <c r="K75" s="37"/>
      <c r="L75" s="82">
        <f>ROUND(SUM(JAN!L75+SHKURT!L75+MARS!L75+PRILL!L75+MAJ!L75+QERSHOR!L75+KORRIK!L75+GUSHT!L75+SHTATOR!L75+TETOR!L75+NENTOR!L75+DHJETOR!L75),2)</f>
        <v>0</v>
      </c>
      <c r="M75" s="80"/>
      <c r="N75" s="81">
        <f t="shared" si="17"/>
        <v>0</v>
      </c>
      <c r="O75" s="81">
        <f t="shared" si="18"/>
        <v>0</v>
      </c>
      <c r="P75" s="79">
        <f>ROUND(SUM(JAN!P75+SHKURT!P75+MARS!P75+PRILL!P75+MAJ!P75+QERSHOR!P75+KORRIK!P75+GUSHT!P75+SHTATOR!P75+TETOR!P75+NENTOR!P75+DHJETOR!P75),2)</f>
        <v>0</v>
      </c>
      <c r="Q75" s="108">
        <f>ROUND(SUM(JAN!Q75+SHKURT!Q75+MARS!Q75+PRILL!Q75+MAJ!Q75+QERSHOR!Q75+KORRIK!Q75+GUSHT!Q75+SHTATOR!Q75+TETOR!Q75+NENTOR!Q75+DHJETOR!Q75),2)</f>
        <v>0</v>
      </c>
      <c r="R75" s="84">
        <f t="shared" si="19"/>
        <v>0</v>
      </c>
      <c r="S75" s="26">
        <f t="shared" si="20"/>
        <v>0</v>
      </c>
      <c r="T75" s="26">
        <f t="shared" si="21"/>
        <v>0</v>
      </c>
      <c r="U75" s="26">
        <f>ROUND(SUM(JAN!U75+SHKURT!U75+MARS!U75+PRILL!U75+MAJ!U75+QERSHOR!U75+KORRIK!U75+GUSHT!U75+SHTATOR!U75+TETOR!U75+NENTOR!U75+DHJETOR!U75),2)</f>
        <v>0</v>
      </c>
      <c r="V75" s="27">
        <f t="shared" si="22"/>
        <v>0</v>
      </c>
      <c r="W75" s="27"/>
      <c r="X75" s="28"/>
      <c r="Y75" s="85">
        <f t="shared" si="23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25">
        <v>65</v>
      </c>
      <c r="C76" s="164"/>
      <c r="D76" s="165"/>
      <c r="E76" s="165"/>
      <c r="F76" s="165"/>
      <c r="G76" s="37"/>
      <c r="H76" s="37"/>
      <c r="I76" s="37"/>
      <c r="J76" s="37"/>
      <c r="K76" s="37"/>
      <c r="L76" s="82">
        <f>ROUND(SUM(JAN!L76+SHKURT!L76+MARS!L76+PRILL!L76+MAJ!L76+QERSHOR!L76+KORRIK!L76+GUSHT!L76+SHTATOR!L76+TETOR!L76+NENTOR!L76+DHJETOR!L76),2)</f>
        <v>0</v>
      </c>
      <c r="M76" s="80"/>
      <c r="N76" s="81">
        <f t="shared" si="17"/>
        <v>0</v>
      </c>
      <c r="O76" s="81">
        <f t="shared" si="18"/>
        <v>0</v>
      </c>
      <c r="P76" s="79">
        <f>ROUND(SUM(JAN!P76+SHKURT!P76+MARS!P76+PRILL!P76+MAJ!P76+QERSHOR!P76+KORRIK!P76+GUSHT!P76+SHTATOR!P76+TETOR!P76+NENTOR!P76+DHJETOR!P76),2)</f>
        <v>0</v>
      </c>
      <c r="Q76" s="108">
        <f>ROUND(SUM(JAN!Q76+SHKURT!Q76+MARS!Q76+PRILL!Q76+MAJ!Q76+QERSHOR!Q76+KORRIK!Q76+GUSHT!Q76+SHTATOR!Q76+TETOR!Q76+NENTOR!Q76+DHJETOR!Q76),2)</f>
        <v>0</v>
      </c>
      <c r="R76" s="84">
        <f t="shared" si="19"/>
        <v>0</v>
      </c>
      <c r="S76" s="26">
        <f t="shared" si="20"/>
        <v>0</v>
      </c>
      <c r="T76" s="26">
        <f t="shared" si="21"/>
        <v>0</v>
      </c>
      <c r="U76" s="26">
        <f>ROUND(SUM(JAN!U76+SHKURT!U76+MARS!U76+PRILL!U76+MAJ!U76+QERSHOR!U76+KORRIK!U76+GUSHT!U76+SHTATOR!U76+TETOR!U76+NENTOR!U76+DHJETOR!U76),2)</f>
        <v>0</v>
      </c>
      <c r="V76" s="27">
        <f t="shared" si="22"/>
        <v>0</v>
      </c>
      <c r="W76" s="27"/>
      <c r="X76" s="28"/>
      <c r="Y76" s="85">
        <f t="shared" si="23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25">
        <v>66</v>
      </c>
      <c r="C77" s="164"/>
      <c r="D77" s="165"/>
      <c r="E77" s="165"/>
      <c r="F77" s="165"/>
      <c r="G77" s="37"/>
      <c r="H77" s="37"/>
      <c r="I77" s="37"/>
      <c r="J77" s="37"/>
      <c r="K77" s="37"/>
      <c r="L77" s="82">
        <f>ROUND(SUM(JAN!L77+SHKURT!L77+MARS!L77+PRILL!L77+MAJ!L77+QERSHOR!L77+KORRIK!L77+GUSHT!L77+SHTATOR!L77+TETOR!L77+NENTOR!L77+DHJETOR!L77),2)</f>
        <v>0</v>
      </c>
      <c r="M77" s="80"/>
      <c r="N77" s="81">
        <f t="shared" ref="N77:N111" si="24">ROUND(SUM(L77+M77),2)</f>
        <v>0</v>
      </c>
      <c r="O77" s="81">
        <f t="shared" ref="O77:O111" si="25">ROUND(SUM(N77*4.7619%),2)</f>
        <v>0</v>
      </c>
      <c r="P77" s="79">
        <f>ROUND(SUM(JAN!P77+SHKURT!P77+MARS!P77+PRILL!P77+MAJ!P77+QERSHOR!P77+KORRIK!P77+GUSHT!P77+SHTATOR!P77+TETOR!P77+NENTOR!P77+DHJETOR!P77),2)</f>
        <v>0</v>
      </c>
      <c r="Q77" s="108">
        <f>ROUND(SUM(JAN!Q77+SHKURT!Q77+MARS!Q77+PRILL!Q77+MAJ!Q77+QERSHOR!Q77+KORRIK!Q77+GUSHT!Q77+SHTATOR!Q77+TETOR!Q77+NENTOR!Q77+DHJETOR!Q77),2)</f>
        <v>0</v>
      </c>
      <c r="R77" s="84">
        <f t="shared" ref="R77:R111" si="26">Q77</f>
        <v>0</v>
      </c>
      <c r="S77" s="26">
        <f t="shared" ref="S77:S111" si="27">ROUND(SUM(Q77+R77),2)</f>
        <v>0</v>
      </c>
      <c r="T77" s="26">
        <f t="shared" ref="T77:T111" si="28">ROUND(SUM(P77-Q77),2)</f>
        <v>0</v>
      </c>
      <c r="U77" s="26">
        <f>ROUND(SUM(JAN!U77+SHKURT!U77+MARS!U77+PRILL!U77+MAJ!U77+QERSHOR!U77+KORRIK!U77+GUSHT!U77+SHTATOR!U77+TETOR!U77+NENTOR!U77+DHJETOR!U77),2)</f>
        <v>0</v>
      </c>
      <c r="V77" s="27">
        <f t="shared" ref="V77:V111" si="29">ROUND(SUM(T77-U77),2)</f>
        <v>0</v>
      </c>
      <c r="W77" s="27"/>
      <c r="X77" s="28"/>
      <c r="Y77" s="85">
        <f t="shared" ref="Y77:Y111" si="30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25">
        <v>67</v>
      </c>
      <c r="C78" s="164"/>
      <c r="D78" s="165"/>
      <c r="E78" s="165"/>
      <c r="F78" s="165"/>
      <c r="G78" s="37"/>
      <c r="H78" s="37"/>
      <c r="I78" s="37"/>
      <c r="J78" s="37"/>
      <c r="K78" s="37"/>
      <c r="L78" s="82">
        <f>ROUND(SUM(JAN!L78+SHKURT!L78+MARS!L78+PRILL!L78+MAJ!L78+QERSHOR!L78+KORRIK!L78+GUSHT!L78+SHTATOR!L78+TETOR!L78+NENTOR!L78+DHJETOR!L78),2)</f>
        <v>0</v>
      </c>
      <c r="M78" s="80"/>
      <c r="N78" s="81">
        <f t="shared" si="24"/>
        <v>0</v>
      </c>
      <c r="O78" s="81">
        <f t="shared" si="25"/>
        <v>0</v>
      </c>
      <c r="P78" s="79">
        <f>ROUND(SUM(JAN!P78+SHKURT!P78+MARS!P78+PRILL!P78+MAJ!P78+QERSHOR!P78+KORRIK!P78+GUSHT!P78+SHTATOR!P78+TETOR!P78+NENTOR!P78+DHJETOR!P78),2)</f>
        <v>0</v>
      </c>
      <c r="Q78" s="108">
        <f>ROUND(SUM(JAN!Q78+SHKURT!Q78+MARS!Q78+PRILL!Q78+MAJ!Q78+QERSHOR!Q78+KORRIK!Q78+GUSHT!Q78+SHTATOR!Q78+TETOR!Q78+NENTOR!Q78+DHJETOR!Q78),2)</f>
        <v>0</v>
      </c>
      <c r="R78" s="84">
        <f t="shared" si="26"/>
        <v>0</v>
      </c>
      <c r="S78" s="26">
        <f t="shared" si="27"/>
        <v>0</v>
      </c>
      <c r="T78" s="26">
        <f t="shared" si="28"/>
        <v>0</v>
      </c>
      <c r="U78" s="26">
        <f>ROUND(SUM(JAN!U78+SHKURT!U78+MARS!U78+PRILL!U78+MAJ!U78+QERSHOR!U78+KORRIK!U78+GUSHT!U78+SHTATOR!U78+TETOR!U78+NENTOR!U78+DHJETOR!U78),2)</f>
        <v>0</v>
      </c>
      <c r="V78" s="27">
        <f t="shared" si="29"/>
        <v>0</v>
      </c>
      <c r="W78" s="27"/>
      <c r="X78" s="28"/>
      <c r="Y78" s="85">
        <f t="shared" si="30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25">
        <v>68</v>
      </c>
      <c r="C79" s="164"/>
      <c r="D79" s="165"/>
      <c r="E79" s="165"/>
      <c r="F79" s="165"/>
      <c r="G79" s="37"/>
      <c r="H79" s="37"/>
      <c r="I79" s="37"/>
      <c r="J79" s="37"/>
      <c r="K79" s="37"/>
      <c r="L79" s="82">
        <f>ROUND(SUM(JAN!L79+SHKURT!L79+MARS!L79+PRILL!L79+MAJ!L79+QERSHOR!L79+KORRIK!L79+GUSHT!L79+SHTATOR!L79+TETOR!L79+NENTOR!L79+DHJETOR!L79),2)</f>
        <v>0</v>
      </c>
      <c r="M79" s="80"/>
      <c r="N79" s="81">
        <f t="shared" si="24"/>
        <v>0</v>
      </c>
      <c r="O79" s="81">
        <f t="shared" si="25"/>
        <v>0</v>
      </c>
      <c r="P79" s="79">
        <f>ROUND(SUM(JAN!P79+SHKURT!P79+MARS!P79+PRILL!P79+MAJ!P79+QERSHOR!P79+KORRIK!P79+GUSHT!P79+SHTATOR!P79+TETOR!P79+NENTOR!P79+DHJETOR!P79),2)</f>
        <v>0</v>
      </c>
      <c r="Q79" s="108">
        <f>ROUND(SUM(JAN!Q79+SHKURT!Q79+MARS!Q79+PRILL!Q79+MAJ!Q79+QERSHOR!Q79+KORRIK!Q79+GUSHT!Q79+SHTATOR!Q79+TETOR!Q79+NENTOR!Q79+DHJETOR!Q79),2)</f>
        <v>0</v>
      </c>
      <c r="R79" s="84">
        <f t="shared" si="26"/>
        <v>0</v>
      </c>
      <c r="S79" s="26">
        <f t="shared" si="27"/>
        <v>0</v>
      </c>
      <c r="T79" s="26">
        <f t="shared" si="28"/>
        <v>0</v>
      </c>
      <c r="U79" s="26">
        <f>ROUND(SUM(JAN!U79+SHKURT!U79+MARS!U79+PRILL!U79+MAJ!U79+QERSHOR!U79+KORRIK!U79+GUSHT!U79+SHTATOR!U79+TETOR!U79+NENTOR!U79+DHJETOR!U79),2)</f>
        <v>0</v>
      </c>
      <c r="V79" s="27">
        <f t="shared" si="29"/>
        <v>0</v>
      </c>
      <c r="W79" s="27"/>
      <c r="X79" s="28"/>
      <c r="Y79" s="85">
        <f t="shared" si="30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25">
        <v>69</v>
      </c>
      <c r="C80" s="164"/>
      <c r="D80" s="165"/>
      <c r="E80" s="165"/>
      <c r="F80" s="165"/>
      <c r="G80" s="37"/>
      <c r="H80" s="37"/>
      <c r="I80" s="37"/>
      <c r="J80" s="37"/>
      <c r="K80" s="37"/>
      <c r="L80" s="82">
        <f>ROUND(SUM(JAN!L80+SHKURT!L80+MARS!L80+PRILL!L80+MAJ!L80+QERSHOR!L80+KORRIK!L80+GUSHT!L80+SHTATOR!L80+TETOR!L80+NENTOR!L80+DHJETOR!L80),2)</f>
        <v>0</v>
      </c>
      <c r="M80" s="80"/>
      <c r="N80" s="81">
        <f t="shared" si="24"/>
        <v>0</v>
      </c>
      <c r="O80" s="81">
        <f t="shared" si="25"/>
        <v>0</v>
      </c>
      <c r="P80" s="79">
        <f>ROUND(SUM(JAN!P80+SHKURT!P80+MARS!P80+PRILL!P80+MAJ!P80+QERSHOR!P80+KORRIK!P80+GUSHT!P80+SHTATOR!P80+TETOR!P80+NENTOR!P80+DHJETOR!P80),2)</f>
        <v>0</v>
      </c>
      <c r="Q80" s="108">
        <f>ROUND(SUM(JAN!Q80+SHKURT!Q80+MARS!Q80+PRILL!Q80+MAJ!Q80+QERSHOR!Q80+KORRIK!Q80+GUSHT!Q80+SHTATOR!Q80+TETOR!Q80+NENTOR!Q80+DHJETOR!Q80),2)</f>
        <v>0</v>
      </c>
      <c r="R80" s="84">
        <f t="shared" si="26"/>
        <v>0</v>
      </c>
      <c r="S80" s="26">
        <f t="shared" si="27"/>
        <v>0</v>
      </c>
      <c r="T80" s="26">
        <f t="shared" si="28"/>
        <v>0</v>
      </c>
      <c r="U80" s="26">
        <f>ROUND(SUM(JAN!U80+SHKURT!U80+MARS!U80+PRILL!U80+MAJ!U80+QERSHOR!U80+KORRIK!U80+GUSHT!U80+SHTATOR!U80+TETOR!U80+NENTOR!U80+DHJETOR!U80),2)</f>
        <v>0</v>
      </c>
      <c r="V80" s="27">
        <f t="shared" si="29"/>
        <v>0</v>
      </c>
      <c r="W80" s="27"/>
      <c r="X80" s="28"/>
      <c r="Y80" s="85">
        <f t="shared" si="30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25">
        <v>70</v>
      </c>
      <c r="C81" s="164"/>
      <c r="D81" s="165"/>
      <c r="E81" s="165"/>
      <c r="F81" s="165"/>
      <c r="G81" s="37"/>
      <c r="H81" s="37"/>
      <c r="I81" s="37"/>
      <c r="J81" s="37"/>
      <c r="K81" s="37"/>
      <c r="L81" s="82">
        <f>ROUND(SUM(JAN!L81+SHKURT!L81+MARS!L81+PRILL!L81+MAJ!L81+QERSHOR!L81+KORRIK!L81+GUSHT!L81+SHTATOR!L81+TETOR!L81+NENTOR!L81+DHJETOR!L81),2)</f>
        <v>0</v>
      </c>
      <c r="M81" s="80"/>
      <c r="N81" s="81">
        <f t="shared" si="24"/>
        <v>0</v>
      </c>
      <c r="O81" s="81">
        <f t="shared" si="25"/>
        <v>0</v>
      </c>
      <c r="P81" s="79">
        <f>ROUND(SUM(JAN!P81+SHKURT!P81+MARS!P81+PRILL!P81+MAJ!P81+QERSHOR!P81+KORRIK!P81+GUSHT!P81+SHTATOR!P81+TETOR!P81+NENTOR!P81+DHJETOR!P81),2)</f>
        <v>0</v>
      </c>
      <c r="Q81" s="108">
        <f>ROUND(SUM(JAN!Q81+SHKURT!Q81+MARS!Q81+PRILL!Q81+MAJ!Q81+QERSHOR!Q81+KORRIK!Q81+GUSHT!Q81+SHTATOR!Q81+TETOR!Q81+NENTOR!Q81+DHJETOR!Q81),2)</f>
        <v>0</v>
      </c>
      <c r="R81" s="84">
        <f t="shared" si="26"/>
        <v>0</v>
      </c>
      <c r="S81" s="26">
        <f t="shared" si="27"/>
        <v>0</v>
      </c>
      <c r="T81" s="26">
        <f t="shared" si="28"/>
        <v>0</v>
      </c>
      <c r="U81" s="26">
        <f>ROUND(SUM(JAN!U81+SHKURT!U81+MARS!U81+PRILL!U81+MAJ!U81+QERSHOR!U81+KORRIK!U81+GUSHT!U81+SHTATOR!U81+TETOR!U81+NENTOR!U81+DHJETOR!U81),2)</f>
        <v>0</v>
      </c>
      <c r="V81" s="27">
        <f t="shared" si="29"/>
        <v>0</v>
      </c>
      <c r="W81" s="27"/>
      <c r="X81" s="28"/>
      <c r="Y81" s="85">
        <f t="shared" si="30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25">
        <v>71</v>
      </c>
      <c r="C82" s="164"/>
      <c r="D82" s="165"/>
      <c r="E82" s="165"/>
      <c r="F82" s="165"/>
      <c r="G82" s="37"/>
      <c r="H82" s="37"/>
      <c r="I82" s="37"/>
      <c r="J82" s="37"/>
      <c r="K82" s="37"/>
      <c r="L82" s="82">
        <f>ROUND(SUM(JAN!L82+SHKURT!L82+MARS!L82+PRILL!L82+MAJ!L82+QERSHOR!L82+KORRIK!L82+GUSHT!L82+SHTATOR!L82+TETOR!L82+NENTOR!L82+DHJETOR!L82),2)</f>
        <v>0</v>
      </c>
      <c r="M82" s="80"/>
      <c r="N82" s="81">
        <f t="shared" si="24"/>
        <v>0</v>
      </c>
      <c r="O82" s="81">
        <f t="shared" si="25"/>
        <v>0</v>
      </c>
      <c r="P82" s="79">
        <f>ROUND(SUM(JAN!P82+SHKURT!P82+MARS!P82+PRILL!P82+MAJ!P82+QERSHOR!P82+KORRIK!P82+GUSHT!P82+SHTATOR!P82+TETOR!P82+NENTOR!P82+DHJETOR!P82),2)</f>
        <v>0</v>
      </c>
      <c r="Q82" s="108">
        <f>ROUND(SUM(JAN!Q82+SHKURT!Q82+MARS!Q82+PRILL!Q82+MAJ!Q82+QERSHOR!Q82+KORRIK!Q82+GUSHT!Q82+SHTATOR!Q82+TETOR!Q82+NENTOR!Q82+DHJETOR!Q82),2)</f>
        <v>0</v>
      </c>
      <c r="R82" s="84">
        <f t="shared" si="26"/>
        <v>0</v>
      </c>
      <c r="S82" s="26">
        <f t="shared" si="27"/>
        <v>0</v>
      </c>
      <c r="T82" s="26">
        <f t="shared" si="28"/>
        <v>0</v>
      </c>
      <c r="U82" s="26">
        <f>ROUND(SUM(JAN!U82+SHKURT!U82+MARS!U82+PRILL!U82+MAJ!U82+QERSHOR!U82+KORRIK!U82+GUSHT!U82+SHTATOR!U82+TETOR!U82+NENTOR!U82+DHJETOR!U82),2)</f>
        <v>0</v>
      </c>
      <c r="V82" s="27">
        <f t="shared" si="29"/>
        <v>0</v>
      </c>
      <c r="W82" s="27"/>
      <c r="X82" s="28"/>
      <c r="Y82" s="85">
        <f t="shared" si="30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25">
        <v>72</v>
      </c>
      <c r="C83" s="164"/>
      <c r="D83" s="165"/>
      <c r="E83" s="165"/>
      <c r="F83" s="165"/>
      <c r="G83" s="37"/>
      <c r="H83" s="37"/>
      <c r="I83" s="37"/>
      <c r="J83" s="37"/>
      <c r="K83" s="37"/>
      <c r="L83" s="82">
        <f>ROUND(SUM(JAN!L83+SHKURT!L83+MARS!L83+PRILL!L83+MAJ!L83+QERSHOR!L83+KORRIK!L83+GUSHT!L83+SHTATOR!L83+TETOR!L83+NENTOR!L83+DHJETOR!L83),2)</f>
        <v>0</v>
      </c>
      <c r="M83" s="80"/>
      <c r="N83" s="81">
        <f t="shared" si="24"/>
        <v>0</v>
      </c>
      <c r="O83" s="81">
        <f t="shared" si="25"/>
        <v>0</v>
      </c>
      <c r="P83" s="79">
        <f>ROUND(SUM(JAN!P83+SHKURT!P83+MARS!P83+PRILL!P83+MAJ!P83+QERSHOR!P83+KORRIK!P83+GUSHT!P83+SHTATOR!P83+TETOR!P83+NENTOR!P83+DHJETOR!P83),2)</f>
        <v>0</v>
      </c>
      <c r="Q83" s="108">
        <f>ROUND(SUM(JAN!Q83+SHKURT!Q83+MARS!Q83+PRILL!Q83+MAJ!Q83+QERSHOR!Q83+KORRIK!Q83+GUSHT!Q83+SHTATOR!Q83+TETOR!Q83+NENTOR!Q83+DHJETOR!Q83),2)</f>
        <v>0</v>
      </c>
      <c r="R83" s="84">
        <f t="shared" si="26"/>
        <v>0</v>
      </c>
      <c r="S83" s="26">
        <f t="shared" si="27"/>
        <v>0</v>
      </c>
      <c r="T83" s="26">
        <f t="shared" si="28"/>
        <v>0</v>
      </c>
      <c r="U83" s="26">
        <f>ROUND(SUM(JAN!U83+SHKURT!U83+MARS!U83+PRILL!U83+MAJ!U83+QERSHOR!U83+KORRIK!U83+GUSHT!U83+SHTATOR!U83+TETOR!U83+NENTOR!U83+DHJETOR!U83),2)</f>
        <v>0</v>
      </c>
      <c r="V83" s="27">
        <f t="shared" si="29"/>
        <v>0</v>
      </c>
      <c r="W83" s="27"/>
      <c r="X83" s="28"/>
      <c r="Y83" s="85">
        <f t="shared" si="30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25">
        <v>73</v>
      </c>
      <c r="C84" s="164"/>
      <c r="D84" s="165"/>
      <c r="E84" s="165"/>
      <c r="F84" s="165"/>
      <c r="G84" s="37"/>
      <c r="H84" s="37"/>
      <c r="I84" s="37"/>
      <c r="J84" s="37"/>
      <c r="K84" s="37"/>
      <c r="L84" s="82">
        <f>ROUND(SUM(JAN!L84+SHKURT!L84+MARS!L84+PRILL!L84+MAJ!L84+QERSHOR!L84+KORRIK!L84+GUSHT!L84+SHTATOR!L84+TETOR!L84+NENTOR!L84+DHJETOR!L84),2)</f>
        <v>0</v>
      </c>
      <c r="M84" s="80"/>
      <c r="N84" s="81">
        <f t="shared" si="24"/>
        <v>0</v>
      </c>
      <c r="O84" s="81">
        <f t="shared" si="25"/>
        <v>0</v>
      </c>
      <c r="P84" s="79">
        <f>ROUND(SUM(JAN!P84+SHKURT!P84+MARS!P84+PRILL!P84+MAJ!P84+QERSHOR!P84+KORRIK!P84+GUSHT!P84+SHTATOR!P84+TETOR!P84+NENTOR!P84+DHJETOR!P84),2)</f>
        <v>0</v>
      </c>
      <c r="Q84" s="108">
        <f>ROUND(SUM(JAN!Q84+SHKURT!Q84+MARS!Q84+PRILL!Q84+MAJ!Q84+QERSHOR!Q84+KORRIK!Q84+GUSHT!Q84+SHTATOR!Q84+TETOR!Q84+NENTOR!Q84+DHJETOR!Q84),2)</f>
        <v>0</v>
      </c>
      <c r="R84" s="84">
        <f t="shared" si="26"/>
        <v>0</v>
      </c>
      <c r="S84" s="26">
        <f t="shared" si="27"/>
        <v>0</v>
      </c>
      <c r="T84" s="26">
        <f t="shared" si="28"/>
        <v>0</v>
      </c>
      <c r="U84" s="26">
        <f>ROUND(SUM(JAN!U84+SHKURT!U84+MARS!U84+PRILL!U84+MAJ!U84+QERSHOR!U84+KORRIK!U84+GUSHT!U84+SHTATOR!U84+TETOR!U84+NENTOR!U84+DHJETOR!U84),2)</f>
        <v>0</v>
      </c>
      <c r="V84" s="27">
        <f t="shared" si="29"/>
        <v>0</v>
      </c>
      <c r="W84" s="27"/>
      <c r="X84" s="28"/>
      <c r="Y84" s="85">
        <f t="shared" si="30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25">
        <v>74</v>
      </c>
      <c r="C85" s="164"/>
      <c r="D85" s="165"/>
      <c r="E85" s="165"/>
      <c r="F85" s="165"/>
      <c r="G85" s="37"/>
      <c r="H85" s="37"/>
      <c r="I85" s="37"/>
      <c r="J85" s="37"/>
      <c r="K85" s="37"/>
      <c r="L85" s="82">
        <f>ROUND(SUM(JAN!L85+SHKURT!L85+MARS!L85+PRILL!L85+MAJ!L85+QERSHOR!L85+KORRIK!L85+GUSHT!L85+SHTATOR!L85+TETOR!L85+NENTOR!L85+DHJETOR!L85),2)</f>
        <v>0</v>
      </c>
      <c r="M85" s="80"/>
      <c r="N85" s="81">
        <f t="shared" si="24"/>
        <v>0</v>
      </c>
      <c r="O85" s="81">
        <f t="shared" si="25"/>
        <v>0</v>
      </c>
      <c r="P85" s="79">
        <f>ROUND(SUM(JAN!P85+SHKURT!P85+MARS!P85+PRILL!P85+MAJ!P85+QERSHOR!P85+KORRIK!P85+GUSHT!P85+SHTATOR!P85+TETOR!P85+NENTOR!P85+DHJETOR!P85),2)</f>
        <v>0</v>
      </c>
      <c r="Q85" s="108">
        <f>ROUND(SUM(JAN!Q85+SHKURT!Q85+MARS!Q85+PRILL!Q85+MAJ!Q85+QERSHOR!Q85+KORRIK!Q85+GUSHT!Q85+SHTATOR!Q85+TETOR!Q85+NENTOR!Q85+DHJETOR!Q85),2)</f>
        <v>0</v>
      </c>
      <c r="R85" s="84">
        <f t="shared" si="26"/>
        <v>0</v>
      </c>
      <c r="S85" s="26">
        <f t="shared" si="27"/>
        <v>0</v>
      </c>
      <c r="T85" s="26">
        <f t="shared" si="28"/>
        <v>0</v>
      </c>
      <c r="U85" s="26">
        <f>ROUND(SUM(JAN!U85+SHKURT!U85+MARS!U85+PRILL!U85+MAJ!U85+QERSHOR!U85+KORRIK!U85+GUSHT!U85+SHTATOR!U85+TETOR!U85+NENTOR!U85+DHJETOR!U85),2)</f>
        <v>0</v>
      </c>
      <c r="V85" s="27">
        <f t="shared" si="29"/>
        <v>0</v>
      </c>
      <c r="W85" s="27"/>
      <c r="X85" s="28"/>
      <c r="Y85" s="85">
        <f t="shared" si="30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25">
        <v>75</v>
      </c>
      <c r="C86" s="164"/>
      <c r="D86" s="165"/>
      <c r="E86" s="165"/>
      <c r="F86" s="165"/>
      <c r="G86" s="37"/>
      <c r="H86" s="37"/>
      <c r="I86" s="37"/>
      <c r="J86" s="37"/>
      <c r="K86" s="37"/>
      <c r="L86" s="82">
        <f>ROUND(SUM(JAN!L86+SHKURT!L86+MARS!L86+PRILL!L86+MAJ!L86+QERSHOR!L86+KORRIK!L86+GUSHT!L86+SHTATOR!L86+TETOR!L86+NENTOR!L86+DHJETOR!L86),2)</f>
        <v>0</v>
      </c>
      <c r="M86" s="80"/>
      <c r="N86" s="81">
        <f t="shared" si="24"/>
        <v>0</v>
      </c>
      <c r="O86" s="81">
        <f t="shared" si="25"/>
        <v>0</v>
      </c>
      <c r="P86" s="79">
        <f>ROUND(SUM(JAN!P86+SHKURT!P86+MARS!P86+PRILL!P86+MAJ!P86+QERSHOR!P86+KORRIK!P86+GUSHT!P86+SHTATOR!P86+TETOR!P86+NENTOR!P86+DHJETOR!P86),2)</f>
        <v>0</v>
      </c>
      <c r="Q86" s="108">
        <f>ROUND(SUM(JAN!Q86+SHKURT!Q86+MARS!Q86+PRILL!Q86+MAJ!Q86+QERSHOR!Q86+KORRIK!Q86+GUSHT!Q86+SHTATOR!Q86+TETOR!Q86+NENTOR!Q86+DHJETOR!Q86),2)</f>
        <v>0</v>
      </c>
      <c r="R86" s="84">
        <f t="shared" si="26"/>
        <v>0</v>
      </c>
      <c r="S86" s="26">
        <f t="shared" si="27"/>
        <v>0</v>
      </c>
      <c r="T86" s="26">
        <f t="shared" si="28"/>
        <v>0</v>
      </c>
      <c r="U86" s="26">
        <f>ROUND(SUM(JAN!U86+SHKURT!U86+MARS!U86+PRILL!U86+MAJ!U86+QERSHOR!U86+KORRIK!U86+GUSHT!U86+SHTATOR!U86+TETOR!U86+NENTOR!U86+DHJETOR!U86),2)</f>
        <v>0</v>
      </c>
      <c r="V86" s="27">
        <f t="shared" si="29"/>
        <v>0</v>
      </c>
      <c r="W86" s="27"/>
      <c r="X86" s="28"/>
      <c r="Y86" s="85">
        <f t="shared" si="30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25">
        <v>76</v>
      </c>
      <c r="C87" s="164"/>
      <c r="D87" s="165"/>
      <c r="E87" s="165"/>
      <c r="F87" s="165"/>
      <c r="G87" s="37"/>
      <c r="H87" s="37"/>
      <c r="I87" s="37"/>
      <c r="J87" s="37"/>
      <c r="K87" s="37"/>
      <c r="L87" s="82">
        <f>ROUND(SUM(JAN!L87+SHKURT!L87+MARS!L87+PRILL!L87+MAJ!L87+QERSHOR!L87+KORRIK!L87+GUSHT!L87+SHTATOR!L87+TETOR!L87+NENTOR!L87+DHJETOR!L87),2)</f>
        <v>0</v>
      </c>
      <c r="M87" s="80"/>
      <c r="N87" s="81">
        <f t="shared" si="24"/>
        <v>0</v>
      </c>
      <c r="O87" s="81">
        <f t="shared" si="25"/>
        <v>0</v>
      </c>
      <c r="P87" s="79">
        <f>ROUND(SUM(JAN!P87+SHKURT!P87+MARS!P87+PRILL!P87+MAJ!P87+QERSHOR!P87+KORRIK!P87+GUSHT!P87+SHTATOR!P87+TETOR!P87+NENTOR!P87+DHJETOR!P87),2)</f>
        <v>0</v>
      </c>
      <c r="Q87" s="108">
        <f>ROUND(SUM(JAN!Q87+SHKURT!Q87+MARS!Q87+PRILL!Q87+MAJ!Q87+QERSHOR!Q87+KORRIK!Q87+GUSHT!Q87+SHTATOR!Q87+TETOR!Q87+NENTOR!Q87+DHJETOR!Q87),2)</f>
        <v>0</v>
      </c>
      <c r="R87" s="84">
        <f t="shared" si="26"/>
        <v>0</v>
      </c>
      <c r="S87" s="26">
        <f t="shared" si="27"/>
        <v>0</v>
      </c>
      <c r="T87" s="26">
        <f t="shared" si="28"/>
        <v>0</v>
      </c>
      <c r="U87" s="26">
        <f>ROUND(SUM(JAN!U87+SHKURT!U87+MARS!U87+PRILL!U87+MAJ!U87+QERSHOR!U87+KORRIK!U87+GUSHT!U87+SHTATOR!U87+TETOR!U87+NENTOR!U87+DHJETOR!U87),2)</f>
        <v>0</v>
      </c>
      <c r="V87" s="27">
        <f t="shared" si="29"/>
        <v>0</v>
      </c>
      <c r="W87" s="27"/>
      <c r="X87" s="28"/>
      <c r="Y87" s="85">
        <f t="shared" si="30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25">
        <v>77</v>
      </c>
      <c r="C88" s="164"/>
      <c r="D88" s="165"/>
      <c r="E88" s="165"/>
      <c r="F88" s="165"/>
      <c r="G88" s="37"/>
      <c r="H88" s="37"/>
      <c r="I88" s="37"/>
      <c r="J88" s="37"/>
      <c r="K88" s="37"/>
      <c r="L88" s="82">
        <f>ROUND(SUM(JAN!L88+SHKURT!L88+MARS!L88+PRILL!L88+MAJ!L88+QERSHOR!L88+KORRIK!L88+GUSHT!L88+SHTATOR!L88+TETOR!L88+NENTOR!L88+DHJETOR!L88),2)</f>
        <v>0</v>
      </c>
      <c r="M88" s="80"/>
      <c r="N88" s="81">
        <f t="shared" si="24"/>
        <v>0</v>
      </c>
      <c r="O88" s="81">
        <f t="shared" si="25"/>
        <v>0</v>
      </c>
      <c r="P88" s="79">
        <f>ROUND(SUM(JAN!P88+SHKURT!P88+MARS!P88+PRILL!P88+MAJ!P88+QERSHOR!P88+KORRIK!P88+GUSHT!P88+SHTATOR!P88+TETOR!P88+NENTOR!P88+DHJETOR!P88),2)</f>
        <v>0</v>
      </c>
      <c r="Q88" s="108">
        <f>ROUND(SUM(JAN!Q88+SHKURT!Q88+MARS!Q88+PRILL!Q88+MAJ!Q88+QERSHOR!Q88+KORRIK!Q88+GUSHT!Q88+SHTATOR!Q88+TETOR!Q88+NENTOR!Q88+DHJETOR!Q88),2)</f>
        <v>0</v>
      </c>
      <c r="R88" s="84">
        <f t="shared" si="26"/>
        <v>0</v>
      </c>
      <c r="S88" s="26">
        <f t="shared" si="27"/>
        <v>0</v>
      </c>
      <c r="T88" s="26">
        <f t="shared" si="28"/>
        <v>0</v>
      </c>
      <c r="U88" s="26">
        <f>ROUND(SUM(JAN!U88+SHKURT!U88+MARS!U88+PRILL!U88+MAJ!U88+QERSHOR!U88+KORRIK!U88+GUSHT!U88+SHTATOR!U88+TETOR!U88+NENTOR!U88+DHJETOR!U88),2)</f>
        <v>0</v>
      </c>
      <c r="V88" s="27">
        <f t="shared" si="29"/>
        <v>0</v>
      </c>
      <c r="W88" s="27"/>
      <c r="X88" s="28"/>
      <c r="Y88" s="85">
        <f t="shared" si="30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25">
        <v>78</v>
      </c>
      <c r="C89" s="164"/>
      <c r="D89" s="165"/>
      <c r="E89" s="165"/>
      <c r="F89" s="165"/>
      <c r="G89" s="37"/>
      <c r="H89" s="37"/>
      <c r="I89" s="37"/>
      <c r="J89" s="37"/>
      <c r="K89" s="37"/>
      <c r="L89" s="82">
        <f>ROUND(SUM(JAN!L89+SHKURT!L89+MARS!L89+PRILL!L89+MAJ!L89+QERSHOR!L89+KORRIK!L89+GUSHT!L89+SHTATOR!L89+TETOR!L89+NENTOR!L89+DHJETOR!L89),2)</f>
        <v>0</v>
      </c>
      <c r="M89" s="80"/>
      <c r="N89" s="81">
        <f t="shared" si="24"/>
        <v>0</v>
      </c>
      <c r="O89" s="81">
        <f t="shared" si="25"/>
        <v>0</v>
      </c>
      <c r="P89" s="79">
        <f>ROUND(SUM(JAN!P89+SHKURT!P89+MARS!P89+PRILL!P89+MAJ!P89+QERSHOR!P89+KORRIK!P89+GUSHT!P89+SHTATOR!P89+TETOR!P89+NENTOR!P89+DHJETOR!P89),2)</f>
        <v>0</v>
      </c>
      <c r="Q89" s="108">
        <f>ROUND(SUM(JAN!Q89+SHKURT!Q89+MARS!Q89+PRILL!Q89+MAJ!Q89+QERSHOR!Q89+KORRIK!Q89+GUSHT!Q89+SHTATOR!Q89+TETOR!Q89+NENTOR!Q89+DHJETOR!Q89),2)</f>
        <v>0</v>
      </c>
      <c r="R89" s="84">
        <f t="shared" si="26"/>
        <v>0</v>
      </c>
      <c r="S89" s="26">
        <f t="shared" si="27"/>
        <v>0</v>
      </c>
      <c r="T89" s="26">
        <f t="shared" si="28"/>
        <v>0</v>
      </c>
      <c r="U89" s="26">
        <f>ROUND(SUM(JAN!U89+SHKURT!U89+MARS!U89+PRILL!U89+MAJ!U89+QERSHOR!U89+KORRIK!U89+GUSHT!U89+SHTATOR!U89+TETOR!U89+NENTOR!U89+DHJETOR!U89),2)</f>
        <v>0</v>
      </c>
      <c r="V89" s="27">
        <f t="shared" si="29"/>
        <v>0</v>
      </c>
      <c r="W89" s="27"/>
      <c r="X89" s="28"/>
      <c r="Y89" s="85">
        <f t="shared" si="30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25">
        <v>79</v>
      </c>
      <c r="C90" s="164"/>
      <c r="D90" s="165"/>
      <c r="E90" s="165"/>
      <c r="F90" s="165"/>
      <c r="G90" s="37"/>
      <c r="H90" s="37"/>
      <c r="I90" s="37"/>
      <c r="J90" s="37"/>
      <c r="K90" s="37"/>
      <c r="L90" s="82">
        <f>ROUND(SUM(JAN!L90+SHKURT!L90+MARS!L90+PRILL!L90+MAJ!L90+QERSHOR!L90+KORRIK!L90+GUSHT!L90+SHTATOR!L90+TETOR!L90+NENTOR!L90+DHJETOR!L90),2)</f>
        <v>0</v>
      </c>
      <c r="M90" s="80"/>
      <c r="N90" s="81">
        <f t="shared" si="24"/>
        <v>0</v>
      </c>
      <c r="O90" s="81">
        <f t="shared" si="25"/>
        <v>0</v>
      </c>
      <c r="P90" s="79">
        <f>ROUND(SUM(JAN!P90+SHKURT!P90+MARS!P90+PRILL!P90+MAJ!P90+QERSHOR!P90+KORRIK!P90+GUSHT!P90+SHTATOR!P90+TETOR!P90+NENTOR!P90+DHJETOR!P90),2)</f>
        <v>0</v>
      </c>
      <c r="Q90" s="108">
        <f>ROUND(SUM(JAN!Q90+SHKURT!Q90+MARS!Q90+PRILL!Q90+MAJ!Q90+QERSHOR!Q90+KORRIK!Q90+GUSHT!Q90+SHTATOR!Q90+TETOR!Q90+NENTOR!Q90+DHJETOR!Q90),2)</f>
        <v>0</v>
      </c>
      <c r="R90" s="84">
        <f t="shared" si="26"/>
        <v>0</v>
      </c>
      <c r="S90" s="26">
        <f t="shared" si="27"/>
        <v>0</v>
      </c>
      <c r="T90" s="26">
        <f t="shared" si="28"/>
        <v>0</v>
      </c>
      <c r="U90" s="26">
        <f>ROUND(SUM(JAN!U90+SHKURT!U90+MARS!U90+PRILL!U90+MAJ!U90+QERSHOR!U90+KORRIK!U90+GUSHT!U90+SHTATOR!U90+TETOR!U90+NENTOR!U90+DHJETOR!U90),2)</f>
        <v>0</v>
      </c>
      <c r="V90" s="27">
        <f t="shared" si="29"/>
        <v>0</v>
      </c>
      <c r="W90" s="27"/>
      <c r="X90" s="28"/>
      <c r="Y90" s="85">
        <f t="shared" si="30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25">
        <v>80</v>
      </c>
      <c r="C91" s="164"/>
      <c r="D91" s="165"/>
      <c r="E91" s="165"/>
      <c r="F91" s="165"/>
      <c r="G91" s="37"/>
      <c r="H91" s="37"/>
      <c r="I91" s="37"/>
      <c r="J91" s="37"/>
      <c r="K91" s="37"/>
      <c r="L91" s="82">
        <f>ROUND(SUM(JAN!L91+SHKURT!L91+MARS!L91+PRILL!L91+MAJ!L91+QERSHOR!L91+KORRIK!L91+GUSHT!L91+SHTATOR!L91+TETOR!L91+NENTOR!L91+DHJETOR!L91),2)</f>
        <v>0</v>
      </c>
      <c r="M91" s="80"/>
      <c r="N91" s="81">
        <f t="shared" si="24"/>
        <v>0</v>
      </c>
      <c r="O91" s="81">
        <f t="shared" si="25"/>
        <v>0</v>
      </c>
      <c r="P91" s="79">
        <f>ROUND(SUM(JAN!P91+SHKURT!P91+MARS!P91+PRILL!P91+MAJ!P91+QERSHOR!P91+KORRIK!P91+GUSHT!P91+SHTATOR!P91+TETOR!P91+NENTOR!P91+DHJETOR!P91),2)</f>
        <v>0</v>
      </c>
      <c r="Q91" s="108">
        <f>ROUND(SUM(JAN!Q91+SHKURT!Q91+MARS!Q91+PRILL!Q91+MAJ!Q91+QERSHOR!Q91+KORRIK!Q91+GUSHT!Q91+SHTATOR!Q91+TETOR!Q91+NENTOR!Q91+DHJETOR!Q91),2)</f>
        <v>0</v>
      </c>
      <c r="R91" s="84">
        <f t="shared" si="26"/>
        <v>0</v>
      </c>
      <c r="S91" s="26">
        <f t="shared" si="27"/>
        <v>0</v>
      </c>
      <c r="T91" s="26">
        <f t="shared" si="28"/>
        <v>0</v>
      </c>
      <c r="U91" s="26">
        <f>ROUND(SUM(JAN!U91+SHKURT!U91+MARS!U91+PRILL!U91+MAJ!U91+QERSHOR!U91+KORRIK!U91+GUSHT!U91+SHTATOR!U91+TETOR!U91+NENTOR!U91+DHJETOR!U91),2)</f>
        <v>0</v>
      </c>
      <c r="V91" s="27">
        <f t="shared" si="29"/>
        <v>0</v>
      </c>
      <c r="W91" s="27"/>
      <c r="X91" s="28"/>
      <c r="Y91" s="85">
        <f t="shared" si="30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25">
        <v>81</v>
      </c>
      <c r="C92" s="164"/>
      <c r="D92" s="165"/>
      <c r="E92" s="165"/>
      <c r="F92" s="165"/>
      <c r="G92" s="37"/>
      <c r="H92" s="37"/>
      <c r="I92" s="37"/>
      <c r="J92" s="37"/>
      <c r="K92" s="37"/>
      <c r="L92" s="82">
        <f>ROUND(SUM(JAN!L92+SHKURT!L92+MARS!L92+PRILL!L92+MAJ!L92+QERSHOR!L92+KORRIK!L92+GUSHT!L92+SHTATOR!L92+TETOR!L92+NENTOR!L92+DHJETOR!L92),2)</f>
        <v>0</v>
      </c>
      <c r="M92" s="80"/>
      <c r="N92" s="81">
        <f t="shared" si="24"/>
        <v>0</v>
      </c>
      <c r="O92" s="81">
        <f t="shared" si="25"/>
        <v>0</v>
      </c>
      <c r="P92" s="79">
        <f>ROUND(SUM(JAN!P92+SHKURT!P92+MARS!P92+PRILL!P92+MAJ!P92+QERSHOR!P92+KORRIK!P92+GUSHT!P92+SHTATOR!P92+TETOR!P92+NENTOR!P92+DHJETOR!P92),2)</f>
        <v>0</v>
      </c>
      <c r="Q92" s="108">
        <f>ROUND(SUM(JAN!Q92+SHKURT!Q92+MARS!Q92+PRILL!Q92+MAJ!Q92+QERSHOR!Q92+KORRIK!Q92+GUSHT!Q92+SHTATOR!Q92+TETOR!Q92+NENTOR!Q92+DHJETOR!Q92),2)</f>
        <v>0</v>
      </c>
      <c r="R92" s="84">
        <f t="shared" si="26"/>
        <v>0</v>
      </c>
      <c r="S92" s="26">
        <f t="shared" si="27"/>
        <v>0</v>
      </c>
      <c r="T92" s="26">
        <f t="shared" si="28"/>
        <v>0</v>
      </c>
      <c r="U92" s="26">
        <f>ROUND(SUM(JAN!U92+SHKURT!U92+MARS!U92+PRILL!U92+MAJ!U92+QERSHOR!U92+KORRIK!U92+GUSHT!U92+SHTATOR!U92+TETOR!U92+NENTOR!U92+DHJETOR!U92),2)</f>
        <v>0</v>
      </c>
      <c r="V92" s="27">
        <f t="shared" si="29"/>
        <v>0</v>
      </c>
      <c r="W92" s="27"/>
      <c r="X92" s="28"/>
      <c r="Y92" s="85">
        <f t="shared" si="30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25">
        <v>82</v>
      </c>
      <c r="C93" s="164"/>
      <c r="D93" s="165"/>
      <c r="E93" s="165"/>
      <c r="F93" s="165"/>
      <c r="G93" s="37"/>
      <c r="H93" s="37"/>
      <c r="I93" s="37"/>
      <c r="J93" s="37"/>
      <c r="K93" s="37"/>
      <c r="L93" s="82">
        <f>ROUND(SUM(JAN!L93+SHKURT!L93+MARS!L93+PRILL!L93+MAJ!L93+QERSHOR!L93+KORRIK!L93+GUSHT!L93+SHTATOR!L93+TETOR!L93+NENTOR!L93+DHJETOR!L93),2)</f>
        <v>0</v>
      </c>
      <c r="M93" s="80"/>
      <c r="N93" s="81">
        <f t="shared" si="24"/>
        <v>0</v>
      </c>
      <c r="O93" s="81">
        <f t="shared" si="25"/>
        <v>0</v>
      </c>
      <c r="P93" s="79">
        <f>ROUND(SUM(JAN!P93+SHKURT!P93+MARS!P93+PRILL!P93+MAJ!P93+QERSHOR!P93+KORRIK!P93+GUSHT!P93+SHTATOR!P93+TETOR!P93+NENTOR!P93+DHJETOR!P93),2)</f>
        <v>0</v>
      </c>
      <c r="Q93" s="108">
        <f>ROUND(SUM(JAN!Q93+SHKURT!Q93+MARS!Q93+PRILL!Q93+MAJ!Q93+QERSHOR!Q93+KORRIK!Q93+GUSHT!Q93+SHTATOR!Q93+TETOR!Q93+NENTOR!Q93+DHJETOR!Q93),2)</f>
        <v>0</v>
      </c>
      <c r="R93" s="84">
        <f t="shared" si="26"/>
        <v>0</v>
      </c>
      <c r="S93" s="26">
        <f t="shared" si="27"/>
        <v>0</v>
      </c>
      <c r="T93" s="26">
        <f t="shared" si="28"/>
        <v>0</v>
      </c>
      <c r="U93" s="26">
        <f>ROUND(SUM(JAN!U93+SHKURT!U93+MARS!U93+PRILL!U93+MAJ!U93+QERSHOR!U93+KORRIK!U93+GUSHT!U93+SHTATOR!U93+TETOR!U93+NENTOR!U93+DHJETOR!U93),2)</f>
        <v>0</v>
      </c>
      <c r="V93" s="27">
        <f t="shared" si="29"/>
        <v>0</v>
      </c>
      <c r="W93" s="27"/>
      <c r="X93" s="28"/>
      <c r="Y93" s="85">
        <f t="shared" si="30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25">
        <v>83</v>
      </c>
      <c r="C94" s="164"/>
      <c r="D94" s="165"/>
      <c r="E94" s="165"/>
      <c r="F94" s="165"/>
      <c r="G94" s="37"/>
      <c r="H94" s="37"/>
      <c r="I94" s="37"/>
      <c r="J94" s="37"/>
      <c r="K94" s="37"/>
      <c r="L94" s="82">
        <f>ROUND(SUM(JAN!L94+SHKURT!L94+MARS!L94+PRILL!L94+MAJ!L94+QERSHOR!L94+KORRIK!L94+GUSHT!L94+SHTATOR!L94+TETOR!L94+NENTOR!L94+DHJETOR!L94),2)</f>
        <v>0</v>
      </c>
      <c r="M94" s="80"/>
      <c r="N94" s="81">
        <f t="shared" si="24"/>
        <v>0</v>
      </c>
      <c r="O94" s="81">
        <f t="shared" si="25"/>
        <v>0</v>
      </c>
      <c r="P94" s="79">
        <f>ROUND(SUM(JAN!P94+SHKURT!P94+MARS!P94+PRILL!P94+MAJ!P94+QERSHOR!P94+KORRIK!P94+GUSHT!P94+SHTATOR!P94+TETOR!P94+NENTOR!P94+DHJETOR!P94),2)</f>
        <v>0</v>
      </c>
      <c r="Q94" s="108">
        <f>ROUND(SUM(JAN!Q94+SHKURT!Q94+MARS!Q94+PRILL!Q94+MAJ!Q94+QERSHOR!Q94+KORRIK!Q94+GUSHT!Q94+SHTATOR!Q94+TETOR!Q94+NENTOR!Q94+DHJETOR!Q94),2)</f>
        <v>0</v>
      </c>
      <c r="R94" s="84">
        <f t="shared" si="26"/>
        <v>0</v>
      </c>
      <c r="S94" s="26">
        <f t="shared" si="27"/>
        <v>0</v>
      </c>
      <c r="T94" s="26">
        <f t="shared" si="28"/>
        <v>0</v>
      </c>
      <c r="U94" s="26">
        <f>ROUND(SUM(JAN!U94+SHKURT!U94+MARS!U94+PRILL!U94+MAJ!U94+QERSHOR!U94+KORRIK!U94+GUSHT!U94+SHTATOR!U94+TETOR!U94+NENTOR!U94+DHJETOR!U94),2)</f>
        <v>0</v>
      </c>
      <c r="V94" s="27">
        <f t="shared" si="29"/>
        <v>0</v>
      </c>
      <c r="W94" s="27"/>
      <c r="X94" s="28"/>
      <c r="Y94" s="85">
        <f t="shared" si="30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25">
        <v>84</v>
      </c>
      <c r="C95" s="164"/>
      <c r="D95" s="165"/>
      <c r="E95" s="165"/>
      <c r="F95" s="165"/>
      <c r="G95" s="37"/>
      <c r="H95" s="37"/>
      <c r="I95" s="37"/>
      <c r="J95" s="37"/>
      <c r="K95" s="37"/>
      <c r="L95" s="82">
        <f>ROUND(SUM(JAN!L95+SHKURT!L95+MARS!L95+PRILL!L95+MAJ!L95+QERSHOR!L95+KORRIK!L95+GUSHT!L95+SHTATOR!L95+TETOR!L95+NENTOR!L95+DHJETOR!L95),2)</f>
        <v>0</v>
      </c>
      <c r="M95" s="80"/>
      <c r="N95" s="81">
        <f t="shared" si="24"/>
        <v>0</v>
      </c>
      <c r="O95" s="81">
        <f t="shared" si="25"/>
        <v>0</v>
      </c>
      <c r="P95" s="79">
        <f>ROUND(SUM(JAN!P95+SHKURT!P95+MARS!P95+PRILL!P95+MAJ!P95+QERSHOR!P95+KORRIK!P95+GUSHT!P95+SHTATOR!P95+TETOR!P95+NENTOR!P95+DHJETOR!P95),2)</f>
        <v>0</v>
      </c>
      <c r="Q95" s="108">
        <f>ROUND(SUM(JAN!Q95+SHKURT!Q95+MARS!Q95+PRILL!Q95+MAJ!Q95+QERSHOR!Q95+KORRIK!Q95+GUSHT!Q95+SHTATOR!Q95+TETOR!Q95+NENTOR!Q95+DHJETOR!Q95),2)</f>
        <v>0</v>
      </c>
      <c r="R95" s="84">
        <f t="shared" si="26"/>
        <v>0</v>
      </c>
      <c r="S95" s="26">
        <f t="shared" si="27"/>
        <v>0</v>
      </c>
      <c r="T95" s="26">
        <f t="shared" si="28"/>
        <v>0</v>
      </c>
      <c r="U95" s="26">
        <f>ROUND(SUM(JAN!U95+SHKURT!U95+MARS!U95+PRILL!U95+MAJ!U95+QERSHOR!U95+KORRIK!U95+GUSHT!U95+SHTATOR!U95+TETOR!U95+NENTOR!U95+DHJETOR!U95),2)</f>
        <v>0</v>
      </c>
      <c r="V95" s="27">
        <f t="shared" si="29"/>
        <v>0</v>
      </c>
      <c r="W95" s="27"/>
      <c r="X95" s="28"/>
      <c r="Y95" s="85">
        <f t="shared" si="30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25">
        <v>85</v>
      </c>
      <c r="C96" s="164"/>
      <c r="D96" s="165"/>
      <c r="E96" s="165"/>
      <c r="F96" s="165"/>
      <c r="G96" s="37"/>
      <c r="H96" s="37"/>
      <c r="I96" s="37"/>
      <c r="J96" s="37"/>
      <c r="K96" s="37"/>
      <c r="L96" s="82">
        <f>ROUND(SUM(JAN!L96+SHKURT!L96+MARS!L96+PRILL!L96+MAJ!L96+QERSHOR!L96+KORRIK!L96+GUSHT!L96+SHTATOR!L96+TETOR!L96+NENTOR!L96+DHJETOR!L96),2)</f>
        <v>0</v>
      </c>
      <c r="M96" s="80"/>
      <c r="N96" s="81">
        <f t="shared" si="24"/>
        <v>0</v>
      </c>
      <c r="O96" s="81">
        <f t="shared" si="25"/>
        <v>0</v>
      </c>
      <c r="P96" s="79">
        <f>ROUND(SUM(JAN!P96+SHKURT!P96+MARS!P96+PRILL!P96+MAJ!P96+QERSHOR!P96+KORRIK!P96+GUSHT!P96+SHTATOR!P96+TETOR!P96+NENTOR!P96+DHJETOR!P96),2)</f>
        <v>0</v>
      </c>
      <c r="Q96" s="108">
        <f>ROUND(SUM(JAN!Q96+SHKURT!Q96+MARS!Q96+PRILL!Q96+MAJ!Q96+QERSHOR!Q96+KORRIK!Q96+GUSHT!Q96+SHTATOR!Q96+TETOR!Q96+NENTOR!Q96+DHJETOR!Q96),2)</f>
        <v>0</v>
      </c>
      <c r="R96" s="84">
        <f t="shared" si="26"/>
        <v>0</v>
      </c>
      <c r="S96" s="26">
        <f t="shared" si="27"/>
        <v>0</v>
      </c>
      <c r="T96" s="26">
        <f t="shared" si="28"/>
        <v>0</v>
      </c>
      <c r="U96" s="26">
        <f>ROUND(SUM(JAN!U96+SHKURT!U96+MARS!U96+PRILL!U96+MAJ!U96+QERSHOR!U96+KORRIK!U96+GUSHT!U96+SHTATOR!U96+TETOR!U96+NENTOR!U96+DHJETOR!U96),2)</f>
        <v>0</v>
      </c>
      <c r="V96" s="27">
        <f t="shared" si="29"/>
        <v>0</v>
      </c>
      <c r="W96" s="27"/>
      <c r="X96" s="28"/>
      <c r="Y96" s="85">
        <f t="shared" si="30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25">
        <v>86</v>
      </c>
      <c r="C97" s="164"/>
      <c r="D97" s="165"/>
      <c r="E97" s="165"/>
      <c r="F97" s="165"/>
      <c r="G97" s="37"/>
      <c r="H97" s="37"/>
      <c r="I97" s="37"/>
      <c r="J97" s="37"/>
      <c r="K97" s="37"/>
      <c r="L97" s="82">
        <f>ROUND(SUM(JAN!L97+SHKURT!L97+MARS!L97+PRILL!L97+MAJ!L97+QERSHOR!L97+KORRIK!L97+GUSHT!L97+SHTATOR!L97+TETOR!L97+NENTOR!L97+DHJETOR!L97),2)</f>
        <v>0</v>
      </c>
      <c r="M97" s="80"/>
      <c r="N97" s="81">
        <f t="shared" si="24"/>
        <v>0</v>
      </c>
      <c r="O97" s="81">
        <f t="shared" si="25"/>
        <v>0</v>
      </c>
      <c r="P97" s="79">
        <f>ROUND(SUM(JAN!P97+SHKURT!P97+MARS!P97+PRILL!P97+MAJ!P97+QERSHOR!P97+KORRIK!P97+GUSHT!P97+SHTATOR!P97+TETOR!P97+NENTOR!P97+DHJETOR!P97),2)</f>
        <v>0</v>
      </c>
      <c r="Q97" s="108">
        <f>ROUND(SUM(JAN!Q97+SHKURT!Q97+MARS!Q97+PRILL!Q97+MAJ!Q97+QERSHOR!Q97+KORRIK!Q97+GUSHT!Q97+SHTATOR!Q97+TETOR!Q97+NENTOR!Q97+DHJETOR!Q97),2)</f>
        <v>0</v>
      </c>
      <c r="R97" s="84">
        <f t="shared" si="26"/>
        <v>0</v>
      </c>
      <c r="S97" s="26">
        <f t="shared" si="27"/>
        <v>0</v>
      </c>
      <c r="T97" s="26">
        <f t="shared" si="28"/>
        <v>0</v>
      </c>
      <c r="U97" s="26">
        <f>ROUND(SUM(JAN!U97+SHKURT!U97+MARS!U97+PRILL!U97+MAJ!U97+QERSHOR!U97+KORRIK!U97+GUSHT!U97+SHTATOR!U97+TETOR!U97+NENTOR!U97+DHJETOR!U97),2)</f>
        <v>0</v>
      </c>
      <c r="V97" s="27">
        <f t="shared" si="29"/>
        <v>0</v>
      </c>
      <c r="W97" s="27"/>
      <c r="X97" s="28"/>
      <c r="Y97" s="85">
        <f t="shared" si="30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25">
        <v>87</v>
      </c>
      <c r="C98" s="164"/>
      <c r="D98" s="165"/>
      <c r="E98" s="165"/>
      <c r="F98" s="165"/>
      <c r="G98" s="37"/>
      <c r="H98" s="37"/>
      <c r="I98" s="37"/>
      <c r="J98" s="37"/>
      <c r="K98" s="37"/>
      <c r="L98" s="82">
        <f>ROUND(SUM(JAN!L98+SHKURT!L98+MARS!L98+PRILL!L98+MAJ!L98+QERSHOR!L98+KORRIK!L98+GUSHT!L98+SHTATOR!L98+TETOR!L98+NENTOR!L98+DHJETOR!L98),2)</f>
        <v>0</v>
      </c>
      <c r="M98" s="80"/>
      <c r="N98" s="81">
        <f t="shared" si="24"/>
        <v>0</v>
      </c>
      <c r="O98" s="81">
        <f t="shared" si="25"/>
        <v>0</v>
      </c>
      <c r="P98" s="79">
        <f>ROUND(SUM(JAN!P98+SHKURT!P98+MARS!P98+PRILL!P98+MAJ!P98+QERSHOR!P98+KORRIK!P98+GUSHT!P98+SHTATOR!P98+TETOR!P98+NENTOR!P98+DHJETOR!P98),2)</f>
        <v>0</v>
      </c>
      <c r="Q98" s="108">
        <f>ROUND(SUM(JAN!Q98+SHKURT!Q98+MARS!Q98+PRILL!Q98+MAJ!Q98+QERSHOR!Q98+KORRIK!Q98+GUSHT!Q98+SHTATOR!Q98+TETOR!Q98+NENTOR!Q98+DHJETOR!Q98),2)</f>
        <v>0</v>
      </c>
      <c r="R98" s="84">
        <f t="shared" si="26"/>
        <v>0</v>
      </c>
      <c r="S98" s="26">
        <f t="shared" si="27"/>
        <v>0</v>
      </c>
      <c r="T98" s="26">
        <f t="shared" si="28"/>
        <v>0</v>
      </c>
      <c r="U98" s="26">
        <f>ROUND(SUM(JAN!U98+SHKURT!U98+MARS!U98+PRILL!U98+MAJ!U98+QERSHOR!U98+KORRIK!U98+GUSHT!U98+SHTATOR!U98+TETOR!U98+NENTOR!U98+DHJETOR!U98),2)</f>
        <v>0</v>
      </c>
      <c r="V98" s="27">
        <f t="shared" si="29"/>
        <v>0</v>
      </c>
      <c r="W98" s="27"/>
      <c r="X98" s="28"/>
      <c r="Y98" s="85">
        <f t="shared" si="30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25">
        <v>88</v>
      </c>
      <c r="C99" s="164"/>
      <c r="D99" s="165"/>
      <c r="E99" s="165"/>
      <c r="F99" s="165"/>
      <c r="G99" s="37"/>
      <c r="H99" s="37"/>
      <c r="I99" s="37"/>
      <c r="J99" s="37"/>
      <c r="K99" s="37"/>
      <c r="L99" s="82">
        <f>ROUND(SUM(JAN!L99+SHKURT!L99+MARS!L99+PRILL!L99+MAJ!L99+QERSHOR!L99+KORRIK!L99+GUSHT!L99+SHTATOR!L99+TETOR!L99+NENTOR!L99+DHJETOR!L99),2)</f>
        <v>0</v>
      </c>
      <c r="M99" s="80"/>
      <c r="N99" s="81">
        <f t="shared" si="24"/>
        <v>0</v>
      </c>
      <c r="O99" s="81">
        <f t="shared" si="25"/>
        <v>0</v>
      </c>
      <c r="P99" s="79">
        <f>ROUND(SUM(JAN!P99+SHKURT!P99+MARS!P99+PRILL!P99+MAJ!P99+QERSHOR!P99+KORRIK!P99+GUSHT!P99+SHTATOR!P99+TETOR!P99+NENTOR!P99+DHJETOR!P99),2)</f>
        <v>0</v>
      </c>
      <c r="Q99" s="108">
        <f>ROUND(SUM(JAN!Q99+SHKURT!Q99+MARS!Q99+PRILL!Q99+MAJ!Q99+QERSHOR!Q99+KORRIK!Q99+GUSHT!Q99+SHTATOR!Q99+TETOR!Q99+NENTOR!Q99+DHJETOR!Q99),2)</f>
        <v>0</v>
      </c>
      <c r="R99" s="84">
        <f t="shared" si="26"/>
        <v>0</v>
      </c>
      <c r="S99" s="26">
        <f t="shared" si="27"/>
        <v>0</v>
      </c>
      <c r="T99" s="26">
        <f t="shared" si="28"/>
        <v>0</v>
      </c>
      <c r="U99" s="26">
        <f>ROUND(SUM(JAN!U99+SHKURT!U99+MARS!U99+PRILL!U99+MAJ!U99+QERSHOR!U99+KORRIK!U99+GUSHT!U99+SHTATOR!U99+TETOR!U99+NENTOR!U99+DHJETOR!U99),2)</f>
        <v>0</v>
      </c>
      <c r="V99" s="27">
        <f t="shared" si="29"/>
        <v>0</v>
      </c>
      <c r="W99" s="27"/>
      <c r="X99" s="28"/>
      <c r="Y99" s="85">
        <f t="shared" si="30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25">
        <v>89</v>
      </c>
      <c r="C100" s="164"/>
      <c r="D100" s="165"/>
      <c r="E100" s="165"/>
      <c r="F100" s="165"/>
      <c r="G100" s="37"/>
      <c r="H100" s="37"/>
      <c r="I100" s="37"/>
      <c r="J100" s="37"/>
      <c r="K100" s="37"/>
      <c r="L100" s="82">
        <f>ROUND(SUM(JAN!L100+SHKURT!L100+MARS!L100+PRILL!L100+MAJ!L100+QERSHOR!L100+KORRIK!L100+GUSHT!L100+SHTATOR!L100+TETOR!L100+NENTOR!L100+DHJETOR!L100),2)</f>
        <v>0</v>
      </c>
      <c r="M100" s="80"/>
      <c r="N100" s="81">
        <f t="shared" si="24"/>
        <v>0</v>
      </c>
      <c r="O100" s="81">
        <f t="shared" si="25"/>
        <v>0</v>
      </c>
      <c r="P100" s="79">
        <f>ROUND(SUM(JAN!P100+SHKURT!P100+MARS!P100+PRILL!P100+MAJ!P100+QERSHOR!P100+KORRIK!P100+GUSHT!P100+SHTATOR!P100+TETOR!P100+NENTOR!P100+DHJETOR!P100),2)</f>
        <v>0</v>
      </c>
      <c r="Q100" s="108">
        <f>ROUND(SUM(JAN!Q100+SHKURT!Q100+MARS!Q100+PRILL!Q100+MAJ!Q100+QERSHOR!Q100+KORRIK!Q100+GUSHT!Q100+SHTATOR!Q100+TETOR!Q100+NENTOR!Q100+DHJETOR!Q100),2)</f>
        <v>0</v>
      </c>
      <c r="R100" s="84">
        <f t="shared" si="26"/>
        <v>0</v>
      </c>
      <c r="S100" s="26">
        <f t="shared" si="27"/>
        <v>0</v>
      </c>
      <c r="T100" s="26">
        <f t="shared" si="28"/>
        <v>0</v>
      </c>
      <c r="U100" s="26">
        <f>ROUND(SUM(JAN!U100+SHKURT!U100+MARS!U100+PRILL!U100+MAJ!U100+QERSHOR!U100+KORRIK!U100+GUSHT!U100+SHTATOR!U100+TETOR!U100+NENTOR!U100+DHJETOR!U100),2)</f>
        <v>0</v>
      </c>
      <c r="V100" s="27">
        <f t="shared" si="29"/>
        <v>0</v>
      </c>
      <c r="W100" s="27"/>
      <c r="X100" s="28"/>
      <c r="Y100" s="85">
        <f t="shared" si="30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25">
        <v>90</v>
      </c>
      <c r="C101" s="164"/>
      <c r="D101" s="165"/>
      <c r="E101" s="165"/>
      <c r="F101" s="165"/>
      <c r="G101" s="37"/>
      <c r="H101" s="37"/>
      <c r="I101" s="37"/>
      <c r="J101" s="37"/>
      <c r="K101" s="37"/>
      <c r="L101" s="82">
        <f>ROUND(SUM(JAN!L101+SHKURT!L101+MARS!L101+PRILL!L101+MAJ!L101+QERSHOR!L101+KORRIK!L101+GUSHT!L101+SHTATOR!L101+TETOR!L101+NENTOR!L101+DHJETOR!L101),2)</f>
        <v>0</v>
      </c>
      <c r="M101" s="80"/>
      <c r="N101" s="81">
        <f t="shared" si="24"/>
        <v>0</v>
      </c>
      <c r="O101" s="81">
        <f t="shared" si="25"/>
        <v>0</v>
      </c>
      <c r="P101" s="79">
        <f>ROUND(SUM(JAN!P101+SHKURT!P101+MARS!P101+PRILL!P101+MAJ!P101+QERSHOR!P101+KORRIK!P101+GUSHT!P101+SHTATOR!P101+TETOR!P101+NENTOR!P101+DHJETOR!P101),2)</f>
        <v>0</v>
      </c>
      <c r="Q101" s="108">
        <f>ROUND(SUM(JAN!Q101+SHKURT!Q101+MARS!Q101+PRILL!Q101+MAJ!Q101+QERSHOR!Q101+KORRIK!Q101+GUSHT!Q101+SHTATOR!Q101+TETOR!Q101+NENTOR!Q101+DHJETOR!Q101),2)</f>
        <v>0</v>
      </c>
      <c r="R101" s="84">
        <f t="shared" si="26"/>
        <v>0</v>
      </c>
      <c r="S101" s="26">
        <f t="shared" si="27"/>
        <v>0</v>
      </c>
      <c r="T101" s="26">
        <f t="shared" si="28"/>
        <v>0</v>
      </c>
      <c r="U101" s="26">
        <f>ROUND(SUM(JAN!U101+SHKURT!U101+MARS!U101+PRILL!U101+MAJ!U101+QERSHOR!U101+KORRIK!U101+GUSHT!U101+SHTATOR!U101+TETOR!U101+NENTOR!U101+DHJETOR!U101),2)</f>
        <v>0</v>
      </c>
      <c r="V101" s="27">
        <f t="shared" si="29"/>
        <v>0</v>
      </c>
      <c r="W101" s="27"/>
      <c r="X101" s="28"/>
      <c r="Y101" s="85">
        <f t="shared" si="30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25">
        <v>91</v>
      </c>
      <c r="C102" s="164"/>
      <c r="D102" s="165"/>
      <c r="E102" s="165"/>
      <c r="F102" s="165"/>
      <c r="G102" s="37"/>
      <c r="H102" s="37"/>
      <c r="I102" s="37"/>
      <c r="J102" s="37"/>
      <c r="K102" s="37"/>
      <c r="L102" s="82">
        <f>ROUND(SUM(JAN!L102+SHKURT!L102+MARS!L102+PRILL!L102+MAJ!L102+QERSHOR!L102+KORRIK!L102+GUSHT!L102+SHTATOR!L102+TETOR!L102+NENTOR!L102+DHJETOR!L102),2)</f>
        <v>0</v>
      </c>
      <c r="M102" s="80"/>
      <c r="N102" s="81">
        <f t="shared" si="24"/>
        <v>0</v>
      </c>
      <c r="O102" s="81">
        <f t="shared" si="25"/>
        <v>0</v>
      </c>
      <c r="P102" s="79">
        <f>ROUND(SUM(JAN!P102+SHKURT!P102+MARS!P102+PRILL!P102+MAJ!P102+QERSHOR!P102+KORRIK!P102+GUSHT!P102+SHTATOR!P102+TETOR!P102+NENTOR!P102+DHJETOR!P102),2)</f>
        <v>0</v>
      </c>
      <c r="Q102" s="108">
        <f>ROUND(SUM(JAN!Q102+SHKURT!Q102+MARS!Q102+PRILL!Q102+MAJ!Q102+QERSHOR!Q102+KORRIK!Q102+GUSHT!Q102+SHTATOR!Q102+TETOR!Q102+NENTOR!Q102+DHJETOR!Q102),2)</f>
        <v>0</v>
      </c>
      <c r="R102" s="84">
        <f t="shared" si="26"/>
        <v>0</v>
      </c>
      <c r="S102" s="26">
        <f t="shared" si="27"/>
        <v>0</v>
      </c>
      <c r="T102" s="26">
        <f t="shared" si="28"/>
        <v>0</v>
      </c>
      <c r="U102" s="26">
        <f>ROUND(SUM(JAN!U102+SHKURT!U102+MARS!U102+PRILL!U102+MAJ!U102+QERSHOR!U102+KORRIK!U102+GUSHT!U102+SHTATOR!U102+TETOR!U102+NENTOR!U102+DHJETOR!U102),2)</f>
        <v>0</v>
      </c>
      <c r="V102" s="27">
        <f t="shared" si="29"/>
        <v>0</v>
      </c>
      <c r="W102" s="27"/>
      <c r="X102" s="28"/>
      <c r="Y102" s="85">
        <f t="shared" si="30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25">
        <v>92</v>
      </c>
      <c r="C103" s="164"/>
      <c r="D103" s="165"/>
      <c r="E103" s="165"/>
      <c r="F103" s="165"/>
      <c r="G103" s="37"/>
      <c r="H103" s="37"/>
      <c r="I103" s="37"/>
      <c r="J103" s="37"/>
      <c r="K103" s="37"/>
      <c r="L103" s="82">
        <f>ROUND(SUM(JAN!L103+SHKURT!L103+MARS!L103+PRILL!L103+MAJ!L103+QERSHOR!L103+KORRIK!L103+GUSHT!L103+SHTATOR!L103+TETOR!L103+NENTOR!L103+DHJETOR!L103),2)</f>
        <v>0</v>
      </c>
      <c r="M103" s="80"/>
      <c r="N103" s="81">
        <f t="shared" si="24"/>
        <v>0</v>
      </c>
      <c r="O103" s="81">
        <f t="shared" si="25"/>
        <v>0</v>
      </c>
      <c r="P103" s="79">
        <f>ROUND(SUM(JAN!P103+SHKURT!P103+MARS!P103+PRILL!P103+MAJ!P103+QERSHOR!P103+KORRIK!P103+GUSHT!P103+SHTATOR!P103+TETOR!P103+NENTOR!P103+DHJETOR!P103),2)</f>
        <v>0</v>
      </c>
      <c r="Q103" s="108">
        <f>ROUND(SUM(JAN!Q103+SHKURT!Q103+MARS!Q103+PRILL!Q103+MAJ!Q103+QERSHOR!Q103+KORRIK!Q103+GUSHT!Q103+SHTATOR!Q103+TETOR!Q103+NENTOR!Q103+DHJETOR!Q103),2)</f>
        <v>0</v>
      </c>
      <c r="R103" s="84">
        <f t="shared" si="26"/>
        <v>0</v>
      </c>
      <c r="S103" s="26">
        <f t="shared" si="27"/>
        <v>0</v>
      </c>
      <c r="T103" s="26">
        <f t="shared" si="28"/>
        <v>0</v>
      </c>
      <c r="U103" s="26">
        <f>ROUND(SUM(JAN!U103+SHKURT!U103+MARS!U103+PRILL!U103+MAJ!U103+QERSHOR!U103+KORRIK!U103+GUSHT!U103+SHTATOR!U103+TETOR!U103+NENTOR!U103+DHJETOR!U103),2)</f>
        <v>0</v>
      </c>
      <c r="V103" s="27">
        <f t="shared" si="29"/>
        <v>0</v>
      </c>
      <c r="W103" s="27"/>
      <c r="X103" s="28"/>
      <c r="Y103" s="85">
        <f t="shared" si="30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25">
        <v>93</v>
      </c>
      <c r="C104" s="164"/>
      <c r="D104" s="165"/>
      <c r="E104" s="165"/>
      <c r="F104" s="165"/>
      <c r="G104" s="37"/>
      <c r="H104" s="37"/>
      <c r="I104" s="37"/>
      <c r="J104" s="37"/>
      <c r="K104" s="37"/>
      <c r="L104" s="82">
        <f>ROUND(SUM(JAN!L104+SHKURT!L104+MARS!L104+PRILL!L104+MAJ!L104+QERSHOR!L104+KORRIK!L104+GUSHT!L104+SHTATOR!L104+TETOR!L104+NENTOR!L104+DHJETOR!L104),2)</f>
        <v>0</v>
      </c>
      <c r="M104" s="80"/>
      <c r="N104" s="81">
        <f t="shared" si="24"/>
        <v>0</v>
      </c>
      <c r="O104" s="81">
        <f t="shared" si="25"/>
        <v>0</v>
      </c>
      <c r="P104" s="79">
        <f>ROUND(SUM(JAN!P104+SHKURT!P104+MARS!P104+PRILL!P104+MAJ!P104+QERSHOR!P104+KORRIK!P104+GUSHT!P104+SHTATOR!P104+TETOR!P104+NENTOR!P104+DHJETOR!P104),2)</f>
        <v>0</v>
      </c>
      <c r="Q104" s="108">
        <f>ROUND(SUM(JAN!Q104+SHKURT!Q104+MARS!Q104+PRILL!Q104+MAJ!Q104+QERSHOR!Q104+KORRIK!Q104+GUSHT!Q104+SHTATOR!Q104+TETOR!Q104+NENTOR!Q104+DHJETOR!Q104),2)</f>
        <v>0</v>
      </c>
      <c r="R104" s="84">
        <f t="shared" si="26"/>
        <v>0</v>
      </c>
      <c r="S104" s="26">
        <f t="shared" si="27"/>
        <v>0</v>
      </c>
      <c r="T104" s="26">
        <f t="shared" si="28"/>
        <v>0</v>
      </c>
      <c r="U104" s="26">
        <f>ROUND(SUM(JAN!U104+SHKURT!U104+MARS!U104+PRILL!U104+MAJ!U104+QERSHOR!U104+KORRIK!U104+GUSHT!U104+SHTATOR!U104+TETOR!U104+NENTOR!U104+DHJETOR!U104),2)</f>
        <v>0</v>
      </c>
      <c r="V104" s="27">
        <f t="shared" si="29"/>
        <v>0</v>
      </c>
      <c r="W104" s="27"/>
      <c r="X104" s="28"/>
      <c r="Y104" s="85">
        <f t="shared" si="30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25">
        <v>94</v>
      </c>
      <c r="C105" s="164"/>
      <c r="D105" s="165"/>
      <c r="E105" s="165"/>
      <c r="F105" s="165"/>
      <c r="G105" s="37"/>
      <c r="H105" s="37"/>
      <c r="I105" s="37"/>
      <c r="J105" s="37"/>
      <c r="K105" s="37"/>
      <c r="L105" s="82">
        <f>ROUND(SUM(JAN!L105+SHKURT!L105+MARS!L105+PRILL!L105+MAJ!L105+QERSHOR!L105+KORRIK!L105+GUSHT!L105+SHTATOR!L105+TETOR!L105+NENTOR!L105+DHJETOR!L105),2)</f>
        <v>0</v>
      </c>
      <c r="M105" s="80"/>
      <c r="N105" s="81">
        <f t="shared" si="24"/>
        <v>0</v>
      </c>
      <c r="O105" s="81">
        <f t="shared" si="25"/>
        <v>0</v>
      </c>
      <c r="P105" s="79">
        <f>ROUND(SUM(JAN!P105+SHKURT!P105+MARS!P105+PRILL!P105+MAJ!P105+QERSHOR!P105+KORRIK!P105+GUSHT!P105+SHTATOR!P105+TETOR!P105+NENTOR!P105+DHJETOR!P105),2)</f>
        <v>0</v>
      </c>
      <c r="Q105" s="108">
        <f>ROUND(SUM(JAN!Q105+SHKURT!Q105+MARS!Q105+PRILL!Q105+MAJ!Q105+QERSHOR!Q105+KORRIK!Q105+GUSHT!Q105+SHTATOR!Q105+TETOR!Q105+NENTOR!Q105+DHJETOR!Q105),2)</f>
        <v>0</v>
      </c>
      <c r="R105" s="84">
        <f t="shared" si="26"/>
        <v>0</v>
      </c>
      <c r="S105" s="26">
        <f t="shared" si="27"/>
        <v>0</v>
      </c>
      <c r="T105" s="26">
        <f t="shared" si="28"/>
        <v>0</v>
      </c>
      <c r="U105" s="26">
        <f>ROUND(SUM(JAN!U105+SHKURT!U105+MARS!U105+PRILL!U105+MAJ!U105+QERSHOR!U105+KORRIK!U105+GUSHT!U105+SHTATOR!U105+TETOR!U105+NENTOR!U105+DHJETOR!U105),2)</f>
        <v>0</v>
      </c>
      <c r="V105" s="27">
        <f t="shared" si="29"/>
        <v>0</v>
      </c>
      <c r="W105" s="27"/>
      <c r="X105" s="28"/>
      <c r="Y105" s="85">
        <f t="shared" si="30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25">
        <v>95</v>
      </c>
      <c r="C106" s="164"/>
      <c r="D106" s="165"/>
      <c r="E106" s="165"/>
      <c r="F106" s="165"/>
      <c r="G106" s="37"/>
      <c r="H106" s="37"/>
      <c r="I106" s="37"/>
      <c r="J106" s="37"/>
      <c r="K106" s="37"/>
      <c r="L106" s="82">
        <f>ROUND(SUM(JAN!L106+SHKURT!L106+MARS!L106+PRILL!L106+MAJ!L106+QERSHOR!L106+KORRIK!L106+GUSHT!L106+SHTATOR!L106+TETOR!L106+NENTOR!L106+DHJETOR!L106),2)</f>
        <v>0</v>
      </c>
      <c r="M106" s="80"/>
      <c r="N106" s="81">
        <f t="shared" si="24"/>
        <v>0</v>
      </c>
      <c r="O106" s="81">
        <f t="shared" si="25"/>
        <v>0</v>
      </c>
      <c r="P106" s="79">
        <f>ROUND(SUM(JAN!P106+SHKURT!P106+MARS!P106+PRILL!P106+MAJ!P106+QERSHOR!P106+KORRIK!P106+GUSHT!P106+SHTATOR!P106+TETOR!P106+NENTOR!P106+DHJETOR!P106),2)</f>
        <v>0</v>
      </c>
      <c r="Q106" s="108">
        <f>ROUND(SUM(JAN!Q106+SHKURT!Q106+MARS!Q106+PRILL!Q106+MAJ!Q106+QERSHOR!Q106+KORRIK!Q106+GUSHT!Q106+SHTATOR!Q106+TETOR!Q106+NENTOR!Q106+DHJETOR!Q106),2)</f>
        <v>0</v>
      </c>
      <c r="R106" s="84">
        <f t="shared" si="26"/>
        <v>0</v>
      </c>
      <c r="S106" s="26">
        <f t="shared" si="27"/>
        <v>0</v>
      </c>
      <c r="T106" s="26">
        <f t="shared" si="28"/>
        <v>0</v>
      </c>
      <c r="U106" s="26">
        <f>ROUND(SUM(JAN!U106+SHKURT!U106+MARS!U106+PRILL!U106+MAJ!U106+QERSHOR!U106+KORRIK!U106+GUSHT!U106+SHTATOR!U106+TETOR!U106+NENTOR!U106+DHJETOR!U106),2)</f>
        <v>0</v>
      </c>
      <c r="V106" s="27">
        <f t="shared" si="29"/>
        <v>0</v>
      </c>
      <c r="W106" s="27"/>
      <c r="X106" s="28"/>
      <c r="Y106" s="85">
        <f t="shared" si="30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25">
        <v>96</v>
      </c>
      <c r="C107" s="164"/>
      <c r="D107" s="165"/>
      <c r="E107" s="165"/>
      <c r="F107" s="165"/>
      <c r="G107" s="37"/>
      <c r="H107" s="37"/>
      <c r="I107" s="37"/>
      <c r="J107" s="37"/>
      <c r="K107" s="37"/>
      <c r="L107" s="82">
        <f>ROUND(SUM(JAN!L107+SHKURT!L107+MARS!L107+PRILL!L107+MAJ!L107+QERSHOR!L107+KORRIK!L107+GUSHT!L107+SHTATOR!L107+TETOR!L107+NENTOR!L107+DHJETOR!L107),2)</f>
        <v>0</v>
      </c>
      <c r="M107" s="80"/>
      <c r="N107" s="81">
        <f t="shared" si="24"/>
        <v>0</v>
      </c>
      <c r="O107" s="81">
        <f t="shared" si="25"/>
        <v>0</v>
      </c>
      <c r="P107" s="79">
        <f>ROUND(SUM(JAN!P107+SHKURT!P107+MARS!P107+PRILL!P107+MAJ!P107+QERSHOR!P107+KORRIK!P107+GUSHT!P107+SHTATOR!P107+TETOR!P107+NENTOR!P107+DHJETOR!P107),2)</f>
        <v>0</v>
      </c>
      <c r="Q107" s="108">
        <f>ROUND(SUM(JAN!Q107+SHKURT!Q107+MARS!Q107+PRILL!Q107+MAJ!Q107+QERSHOR!Q107+KORRIK!Q107+GUSHT!Q107+SHTATOR!Q107+TETOR!Q107+NENTOR!Q107+DHJETOR!Q107),2)</f>
        <v>0</v>
      </c>
      <c r="R107" s="84">
        <f t="shared" si="26"/>
        <v>0</v>
      </c>
      <c r="S107" s="26">
        <f t="shared" si="27"/>
        <v>0</v>
      </c>
      <c r="T107" s="26">
        <f t="shared" si="28"/>
        <v>0</v>
      </c>
      <c r="U107" s="26">
        <f>ROUND(SUM(JAN!U107+SHKURT!U107+MARS!U107+PRILL!U107+MAJ!U107+QERSHOR!U107+KORRIK!U107+GUSHT!U107+SHTATOR!U107+TETOR!U107+NENTOR!U107+DHJETOR!U107),2)</f>
        <v>0</v>
      </c>
      <c r="V107" s="27">
        <f t="shared" si="29"/>
        <v>0</v>
      </c>
      <c r="W107" s="27"/>
      <c r="X107" s="28"/>
      <c r="Y107" s="85">
        <f t="shared" si="30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25">
        <v>97</v>
      </c>
      <c r="C108" s="164"/>
      <c r="D108" s="165"/>
      <c r="E108" s="165"/>
      <c r="F108" s="165"/>
      <c r="G108" s="37"/>
      <c r="H108" s="37"/>
      <c r="I108" s="37"/>
      <c r="J108" s="37"/>
      <c r="K108" s="37"/>
      <c r="L108" s="82">
        <f>ROUND(SUM(JAN!L108+SHKURT!L108+MARS!L108+PRILL!L108+MAJ!L108+QERSHOR!L108+KORRIK!L108+GUSHT!L108+SHTATOR!L108+TETOR!L108+NENTOR!L108+DHJETOR!L108),2)</f>
        <v>0</v>
      </c>
      <c r="M108" s="80"/>
      <c r="N108" s="81">
        <f t="shared" si="24"/>
        <v>0</v>
      </c>
      <c r="O108" s="81">
        <f t="shared" si="25"/>
        <v>0</v>
      </c>
      <c r="P108" s="79">
        <f>ROUND(SUM(JAN!P108+SHKURT!P108+MARS!P108+PRILL!P108+MAJ!P108+QERSHOR!P108+KORRIK!P108+GUSHT!P108+SHTATOR!P108+TETOR!P108+NENTOR!P108+DHJETOR!P108),2)</f>
        <v>0</v>
      </c>
      <c r="Q108" s="108">
        <f>ROUND(SUM(JAN!Q108+SHKURT!Q108+MARS!Q108+PRILL!Q108+MAJ!Q108+QERSHOR!Q108+KORRIK!Q108+GUSHT!Q108+SHTATOR!Q108+TETOR!Q108+NENTOR!Q108+DHJETOR!Q108),2)</f>
        <v>0</v>
      </c>
      <c r="R108" s="84">
        <f t="shared" si="26"/>
        <v>0</v>
      </c>
      <c r="S108" s="26">
        <f t="shared" si="27"/>
        <v>0</v>
      </c>
      <c r="T108" s="26">
        <f t="shared" si="28"/>
        <v>0</v>
      </c>
      <c r="U108" s="26">
        <f>ROUND(SUM(JAN!U108+SHKURT!U108+MARS!U108+PRILL!U108+MAJ!U108+QERSHOR!U108+KORRIK!U108+GUSHT!U108+SHTATOR!U108+TETOR!U108+NENTOR!U108+DHJETOR!U108),2)</f>
        <v>0</v>
      </c>
      <c r="V108" s="27">
        <f t="shared" si="29"/>
        <v>0</v>
      </c>
      <c r="W108" s="27"/>
      <c r="X108" s="28"/>
      <c r="Y108" s="85">
        <f t="shared" si="30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25">
        <v>98</v>
      </c>
      <c r="C109" s="164"/>
      <c r="D109" s="165"/>
      <c r="E109" s="165"/>
      <c r="F109" s="165"/>
      <c r="G109" s="37"/>
      <c r="H109" s="37"/>
      <c r="I109" s="37"/>
      <c r="J109" s="37"/>
      <c r="K109" s="37"/>
      <c r="L109" s="82">
        <f>ROUND(SUM(JAN!L109+SHKURT!L109+MARS!L109+PRILL!L109+MAJ!L109+QERSHOR!L109+KORRIK!L109+GUSHT!L109+SHTATOR!L109+TETOR!L109+NENTOR!L109+DHJETOR!L109),2)</f>
        <v>0</v>
      </c>
      <c r="M109" s="80"/>
      <c r="N109" s="81">
        <f t="shared" si="24"/>
        <v>0</v>
      </c>
      <c r="O109" s="81">
        <f t="shared" si="25"/>
        <v>0</v>
      </c>
      <c r="P109" s="79">
        <f>ROUND(SUM(JAN!P109+SHKURT!P109+MARS!P109+PRILL!P109+MAJ!P109+QERSHOR!P109+KORRIK!P109+GUSHT!P109+SHTATOR!P109+TETOR!P109+NENTOR!P109+DHJETOR!P109),2)</f>
        <v>0</v>
      </c>
      <c r="Q109" s="108">
        <f>ROUND(SUM(JAN!Q109+SHKURT!Q109+MARS!Q109+PRILL!Q109+MAJ!Q109+QERSHOR!Q109+KORRIK!Q109+GUSHT!Q109+SHTATOR!Q109+TETOR!Q109+NENTOR!Q109+DHJETOR!Q109),2)</f>
        <v>0</v>
      </c>
      <c r="R109" s="84">
        <f t="shared" si="26"/>
        <v>0</v>
      </c>
      <c r="S109" s="26">
        <f t="shared" si="27"/>
        <v>0</v>
      </c>
      <c r="T109" s="26">
        <f t="shared" si="28"/>
        <v>0</v>
      </c>
      <c r="U109" s="26">
        <f>ROUND(SUM(JAN!U109+SHKURT!U109+MARS!U109+PRILL!U109+MAJ!U109+QERSHOR!U109+KORRIK!U109+GUSHT!U109+SHTATOR!U109+TETOR!U109+NENTOR!U109+DHJETOR!U109),2)</f>
        <v>0</v>
      </c>
      <c r="V109" s="27">
        <f t="shared" si="29"/>
        <v>0</v>
      </c>
      <c r="W109" s="27"/>
      <c r="X109" s="28"/>
      <c r="Y109" s="85">
        <f t="shared" si="30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25">
        <v>99</v>
      </c>
      <c r="C110" s="164"/>
      <c r="D110" s="165"/>
      <c r="E110" s="165"/>
      <c r="F110" s="165"/>
      <c r="G110" s="37"/>
      <c r="H110" s="37"/>
      <c r="I110" s="37"/>
      <c r="J110" s="37"/>
      <c r="K110" s="37"/>
      <c r="L110" s="82">
        <f>ROUND(SUM(JAN!L110+SHKURT!L110+MARS!L110+PRILL!L110+MAJ!L110+QERSHOR!L110+KORRIK!L110+GUSHT!L110+SHTATOR!L110+TETOR!L110+NENTOR!L110+DHJETOR!L110),2)</f>
        <v>0</v>
      </c>
      <c r="M110" s="80"/>
      <c r="N110" s="81">
        <f t="shared" si="24"/>
        <v>0</v>
      </c>
      <c r="O110" s="81">
        <f t="shared" si="25"/>
        <v>0</v>
      </c>
      <c r="P110" s="79">
        <f>ROUND(SUM(JAN!P110+SHKURT!P110+MARS!P110+PRILL!P110+MAJ!P110+QERSHOR!P110+KORRIK!P110+GUSHT!P110+SHTATOR!P110+TETOR!P110+NENTOR!P110+DHJETOR!P110),2)</f>
        <v>0</v>
      </c>
      <c r="Q110" s="108">
        <f>ROUND(SUM(JAN!Q110+SHKURT!Q110+MARS!Q110+PRILL!Q110+MAJ!Q110+QERSHOR!Q110+KORRIK!Q110+GUSHT!Q110+SHTATOR!Q110+TETOR!Q110+NENTOR!Q110+DHJETOR!Q110),2)</f>
        <v>0</v>
      </c>
      <c r="R110" s="84">
        <f t="shared" si="26"/>
        <v>0</v>
      </c>
      <c r="S110" s="26">
        <f t="shared" si="27"/>
        <v>0</v>
      </c>
      <c r="T110" s="26">
        <f t="shared" si="28"/>
        <v>0</v>
      </c>
      <c r="U110" s="26">
        <f>ROUND(SUM(JAN!U110+SHKURT!U110+MARS!U110+PRILL!U110+MAJ!U110+QERSHOR!U110+KORRIK!U110+GUSHT!U110+SHTATOR!U110+TETOR!U110+NENTOR!U110+DHJETOR!U110),2)</f>
        <v>0</v>
      </c>
      <c r="V110" s="27">
        <f t="shared" si="29"/>
        <v>0</v>
      </c>
      <c r="W110" s="27"/>
      <c r="X110" s="28"/>
      <c r="Y110" s="85">
        <f t="shared" si="30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25">
        <v>100</v>
      </c>
      <c r="C111" s="164"/>
      <c r="D111" s="165"/>
      <c r="E111" s="165"/>
      <c r="F111" s="165"/>
      <c r="G111" s="37"/>
      <c r="H111" s="37"/>
      <c r="I111" s="37"/>
      <c r="J111" s="37"/>
      <c r="K111" s="37"/>
      <c r="L111" s="82">
        <f>ROUND(SUM(JAN!L111+SHKURT!L111+MARS!L111+PRILL!L111+MAJ!L111+QERSHOR!L111+KORRIK!L111+GUSHT!L111+SHTATOR!L111+TETOR!L111+NENTOR!L111+DHJETOR!L111),2)</f>
        <v>0</v>
      </c>
      <c r="M111" s="80"/>
      <c r="N111" s="81">
        <f t="shared" si="24"/>
        <v>0</v>
      </c>
      <c r="O111" s="81">
        <f t="shared" si="25"/>
        <v>0</v>
      </c>
      <c r="P111" s="79">
        <f>ROUND(SUM(JAN!P111+SHKURT!P111+MARS!P111+PRILL!P111+MAJ!P111+QERSHOR!P111+KORRIK!P111+GUSHT!P111+SHTATOR!P111+TETOR!P111+NENTOR!P111+DHJETOR!P111),2)</f>
        <v>0</v>
      </c>
      <c r="Q111" s="108">
        <f>ROUND(SUM(JAN!Q111+SHKURT!Q111+MARS!Q111+PRILL!Q111+MAJ!Q111+QERSHOR!Q111+KORRIK!Q111+GUSHT!Q111+SHTATOR!Q111+TETOR!Q111+NENTOR!Q111+DHJETOR!Q111),2)</f>
        <v>0</v>
      </c>
      <c r="R111" s="84">
        <f t="shared" si="26"/>
        <v>0</v>
      </c>
      <c r="S111" s="26">
        <f t="shared" si="27"/>
        <v>0</v>
      </c>
      <c r="T111" s="26">
        <f t="shared" si="28"/>
        <v>0</v>
      </c>
      <c r="U111" s="26">
        <f>ROUND(SUM(JAN!U111+SHKURT!U111+MARS!U111+PRILL!U111+MAJ!U111+QERSHOR!U111+KORRIK!U111+GUSHT!U111+SHTATOR!U111+TETOR!U111+NENTOR!U111+DHJETOR!U111),2)</f>
        <v>0</v>
      </c>
      <c r="V111" s="27">
        <f t="shared" si="29"/>
        <v>0</v>
      </c>
      <c r="W111" s="27"/>
      <c r="X111" s="28"/>
      <c r="Y111" s="85">
        <f t="shared" si="30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74">
        <f>ROUND(SUM(G12:G111),2)</f>
        <v>0</v>
      </c>
      <c r="H112" s="74">
        <f t="shared" ref="H112:Y112" si="31">ROUND(SUM(H12:H111),2)</f>
        <v>0</v>
      </c>
      <c r="I112" s="74">
        <f t="shared" si="31"/>
        <v>0</v>
      </c>
      <c r="J112" s="74">
        <f t="shared" si="31"/>
        <v>0</v>
      </c>
      <c r="K112" s="74">
        <f t="shared" si="31"/>
        <v>0</v>
      </c>
      <c r="L112" s="75">
        <f t="shared" si="31"/>
        <v>0</v>
      </c>
      <c r="M112" s="76">
        <f t="shared" si="31"/>
        <v>0</v>
      </c>
      <c r="N112" s="76">
        <f t="shared" si="31"/>
        <v>0</v>
      </c>
      <c r="O112" s="76">
        <f t="shared" si="31"/>
        <v>0</v>
      </c>
      <c r="P112" s="76">
        <f t="shared" si="31"/>
        <v>0</v>
      </c>
      <c r="Q112" s="76">
        <f t="shared" si="31"/>
        <v>0</v>
      </c>
      <c r="R112" s="76">
        <f t="shared" si="31"/>
        <v>0</v>
      </c>
      <c r="S112" s="76">
        <f t="shared" si="31"/>
        <v>0</v>
      </c>
      <c r="T112" s="76">
        <f t="shared" si="31"/>
        <v>0</v>
      </c>
      <c r="U112" s="76">
        <f t="shared" si="31"/>
        <v>0</v>
      </c>
      <c r="V112" s="77">
        <f t="shared" si="31"/>
        <v>0</v>
      </c>
      <c r="W112" s="77">
        <f t="shared" si="31"/>
        <v>0</v>
      </c>
      <c r="X112" s="77">
        <f t="shared" si="31"/>
        <v>0</v>
      </c>
      <c r="Y112" s="78">
        <f t="shared" si="31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/>
      <c r="D118" s="1"/>
      <c r="E118" s="1"/>
      <c r="F118" s="1"/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39"/>
      <c r="C120" s="39"/>
      <c r="D120" s="39"/>
      <c r="E120" s="39"/>
      <c r="F120" s="39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39"/>
      <c r="C121" s="39"/>
      <c r="D121" s="39"/>
      <c r="E121" s="39"/>
      <c r="F121" s="39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117"/>
      <c r="C122" s="117"/>
      <c r="D122" s="117"/>
      <c r="E122" s="117"/>
      <c r="F122" s="117"/>
      <c r="G122" s="90"/>
      <c r="H122" s="90"/>
      <c r="I122" s="146"/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39"/>
      <c r="C123" s="39"/>
      <c r="D123" s="39"/>
      <c r="E123" s="39"/>
      <c r="F123" s="39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39"/>
      <c r="C124" s="39"/>
      <c r="D124" s="39"/>
      <c r="E124" s="39"/>
      <c r="F124" s="39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autoFilter ref="B11:Y112"/>
  <mergeCells count="35">
    <mergeCell ref="C2:D2"/>
    <mergeCell ref="C3:D3"/>
    <mergeCell ref="C4:D4"/>
    <mergeCell ref="E2:F2"/>
    <mergeCell ref="E3:F3"/>
    <mergeCell ref="E4:F4"/>
    <mergeCell ref="I122:J122"/>
    <mergeCell ref="Q5:Q6"/>
    <mergeCell ref="A5:A10"/>
    <mergeCell ref="E9:E10"/>
    <mergeCell ref="F9:F10"/>
    <mergeCell ref="P9:P10"/>
    <mergeCell ref="V6:Y6"/>
    <mergeCell ref="V7:Y7"/>
    <mergeCell ref="B9:B10"/>
    <mergeCell ref="C9:C10"/>
    <mergeCell ref="M9:M10"/>
    <mergeCell ref="Y9:Y10"/>
    <mergeCell ref="L9:L10"/>
    <mergeCell ref="M5:M6"/>
    <mergeCell ref="N9:N10"/>
    <mergeCell ref="O9:O10"/>
    <mergeCell ref="V9:V10"/>
    <mergeCell ref="X9:X10"/>
    <mergeCell ref="T9:T10"/>
    <mergeCell ref="U9:U10"/>
    <mergeCell ref="P7:R8"/>
    <mergeCell ref="D9:D10"/>
    <mergeCell ref="AF9:AF10"/>
    <mergeCell ref="BA9:BA10"/>
    <mergeCell ref="BB9:BB10"/>
    <mergeCell ref="W9:W10"/>
    <mergeCell ref="Q9:Q10"/>
    <mergeCell ref="S9:S10"/>
    <mergeCell ref="R9:R10"/>
  </mergeCells>
  <pageMargins left="0.05" right="0.05" top="0.75" bottom="0.75" header="0" footer="0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60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75" si="1">ROUND(SUM(N12*4.7619%),2)</f>
        <v>0</v>
      </c>
      <c r="P12" s="79">
        <f t="shared" ref="P12:P75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75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76" si="18">ROUND(SUM(G13:K13),2)</f>
        <v>0</v>
      </c>
      <c r="M13" s="80"/>
      <c r="N13" s="81">
        <f t="shared" ref="N13:N76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76" si="20">ROUND(SUM(P13*5)/100,2)</f>
        <v>0</v>
      </c>
      <c r="R13" s="152">
        <f t="shared" ref="R13:R76" si="21">ROUND(SUM(P13*5)/100,2)</f>
        <v>0</v>
      </c>
      <c r="S13" s="26">
        <f t="shared" si="3"/>
        <v>0</v>
      </c>
      <c r="T13" s="26">
        <f t="shared" ref="T13:T76" si="22">ROUND(SUM(P13-Q13),2)</f>
        <v>0</v>
      </c>
      <c r="U13" s="26">
        <f t="shared" ref="U13:U76" si="23">IF(A13=2,T13*0.1,ROUND(IF((T13)&lt;=80,0,IF((T13)&lt;=250,((T13)-80)*0.04,IF((T13)&lt;=450,((T13)-250)*0.08+6.8,((T13)-450)*0.1+22.8))),2))</f>
        <v>0</v>
      </c>
      <c r="V13" s="27">
        <f t="shared" ref="V13:V76" si="24">ROUND(SUM(T13-U13),2)</f>
        <v>0</v>
      </c>
      <c r="W13" s="100"/>
      <c r="X13" s="101"/>
      <c r="Y13" s="85">
        <f t="shared" ref="Y13:Y76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si="18"/>
        <v>0</v>
      </c>
      <c r="M42" s="80"/>
      <c r="N42" s="81">
        <f t="shared" si="19"/>
        <v>0</v>
      </c>
      <c r="O42" s="81">
        <f t="shared" si="1"/>
        <v>0</v>
      </c>
      <c r="P42" s="79">
        <f t="shared" si="2"/>
        <v>0</v>
      </c>
      <c r="Q42" s="152">
        <f t="shared" si="20"/>
        <v>0</v>
      </c>
      <c r="R42" s="152">
        <f t="shared" si="21"/>
        <v>0</v>
      </c>
      <c r="S42" s="26">
        <f t="shared" si="3"/>
        <v>0</v>
      </c>
      <c r="T42" s="26">
        <f t="shared" si="22"/>
        <v>0</v>
      </c>
      <c r="U42" s="26">
        <f t="shared" si="23"/>
        <v>0</v>
      </c>
      <c r="V42" s="27">
        <f t="shared" si="24"/>
        <v>0</v>
      </c>
      <c r="W42" s="100"/>
      <c r="X42" s="101"/>
      <c r="Y42" s="85">
        <f t="shared" si="25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18"/>
        <v>0</v>
      </c>
      <c r="M43" s="80"/>
      <c r="N43" s="81">
        <f t="shared" si="19"/>
        <v>0</v>
      </c>
      <c r="O43" s="81">
        <f t="shared" si="1"/>
        <v>0</v>
      </c>
      <c r="P43" s="79">
        <f t="shared" si="2"/>
        <v>0</v>
      </c>
      <c r="Q43" s="152">
        <f t="shared" si="20"/>
        <v>0</v>
      </c>
      <c r="R43" s="152">
        <f t="shared" si="21"/>
        <v>0</v>
      </c>
      <c r="S43" s="26">
        <f t="shared" si="3"/>
        <v>0</v>
      </c>
      <c r="T43" s="26">
        <f t="shared" si="22"/>
        <v>0</v>
      </c>
      <c r="U43" s="26">
        <f t="shared" si="23"/>
        <v>0</v>
      </c>
      <c r="V43" s="27">
        <f t="shared" si="24"/>
        <v>0</v>
      </c>
      <c r="W43" s="100"/>
      <c r="X43" s="101"/>
      <c r="Y43" s="85">
        <f t="shared" si="25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18"/>
        <v>0</v>
      </c>
      <c r="M44" s="80"/>
      <c r="N44" s="81">
        <f t="shared" si="19"/>
        <v>0</v>
      </c>
      <c r="O44" s="81">
        <f t="shared" si="1"/>
        <v>0</v>
      </c>
      <c r="P44" s="79">
        <f t="shared" si="2"/>
        <v>0</v>
      </c>
      <c r="Q44" s="152">
        <f t="shared" si="20"/>
        <v>0</v>
      </c>
      <c r="R44" s="152">
        <f t="shared" si="21"/>
        <v>0</v>
      </c>
      <c r="S44" s="26">
        <f t="shared" si="3"/>
        <v>0</v>
      </c>
      <c r="T44" s="26">
        <f t="shared" si="22"/>
        <v>0</v>
      </c>
      <c r="U44" s="26">
        <f t="shared" si="23"/>
        <v>0</v>
      </c>
      <c r="V44" s="27">
        <f t="shared" si="24"/>
        <v>0</v>
      </c>
      <c r="W44" s="100"/>
      <c r="X44" s="101"/>
      <c r="Y44" s="85">
        <f t="shared" si="25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18"/>
        <v>0</v>
      </c>
      <c r="M45" s="80"/>
      <c r="N45" s="81">
        <f t="shared" si="19"/>
        <v>0</v>
      </c>
      <c r="O45" s="81">
        <f t="shared" si="1"/>
        <v>0</v>
      </c>
      <c r="P45" s="79">
        <f t="shared" si="2"/>
        <v>0</v>
      </c>
      <c r="Q45" s="152">
        <f t="shared" si="20"/>
        <v>0</v>
      </c>
      <c r="R45" s="152">
        <f t="shared" si="21"/>
        <v>0</v>
      </c>
      <c r="S45" s="26">
        <f t="shared" si="3"/>
        <v>0</v>
      </c>
      <c r="T45" s="26">
        <f t="shared" si="22"/>
        <v>0</v>
      </c>
      <c r="U45" s="26">
        <f t="shared" si="23"/>
        <v>0</v>
      </c>
      <c r="V45" s="27">
        <f t="shared" si="24"/>
        <v>0</v>
      </c>
      <c r="W45" s="100"/>
      <c r="X45" s="101"/>
      <c r="Y45" s="85">
        <f t="shared" si="25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18"/>
        <v>0</v>
      </c>
      <c r="M46" s="80"/>
      <c r="N46" s="81">
        <f t="shared" si="19"/>
        <v>0</v>
      </c>
      <c r="O46" s="81">
        <f t="shared" si="1"/>
        <v>0</v>
      </c>
      <c r="P46" s="79">
        <f t="shared" si="2"/>
        <v>0</v>
      </c>
      <c r="Q46" s="152">
        <f t="shared" si="20"/>
        <v>0</v>
      </c>
      <c r="R46" s="152">
        <f t="shared" si="21"/>
        <v>0</v>
      </c>
      <c r="S46" s="26">
        <f t="shared" si="3"/>
        <v>0</v>
      </c>
      <c r="T46" s="26">
        <f t="shared" si="22"/>
        <v>0</v>
      </c>
      <c r="U46" s="26">
        <f t="shared" si="23"/>
        <v>0</v>
      </c>
      <c r="V46" s="27">
        <f t="shared" si="24"/>
        <v>0</v>
      </c>
      <c r="W46" s="100"/>
      <c r="X46" s="101"/>
      <c r="Y46" s="85">
        <f t="shared" si="25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18"/>
        <v>0</v>
      </c>
      <c r="M47" s="80"/>
      <c r="N47" s="81">
        <f t="shared" si="19"/>
        <v>0</v>
      </c>
      <c r="O47" s="81">
        <f t="shared" si="1"/>
        <v>0</v>
      </c>
      <c r="P47" s="79">
        <f t="shared" si="2"/>
        <v>0</v>
      </c>
      <c r="Q47" s="152">
        <f t="shared" si="20"/>
        <v>0</v>
      </c>
      <c r="R47" s="152">
        <f t="shared" si="21"/>
        <v>0</v>
      </c>
      <c r="S47" s="26">
        <f t="shared" si="3"/>
        <v>0</v>
      </c>
      <c r="T47" s="26">
        <f t="shared" si="22"/>
        <v>0</v>
      </c>
      <c r="U47" s="26">
        <f t="shared" si="23"/>
        <v>0</v>
      </c>
      <c r="V47" s="27">
        <f t="shared" si="24"/>
        <v>0</v>
      </c>
      <c r="W47" s="100"/>
      <c r="X47" s="101"/>
      <c r="Y47" s="85">
        <f t="shared" si="25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18"/>
        <v>0</v>
      </c>
      <c r="M48" s="80"/>
      <c r="N48" s="81">
        <f t="shared" si="19"/>
        <v>0</v>
      </c>
      <c r="O48" s="81">
        <f t="shared" si="1"/>
        <v>0</v>
      </c>
      <c r="P48" s="79">
        <f t="shared" si="2"/>
        <v>0</v>
      </c>
      <c r="Q48" s="152">
        <f t="shared" si="20"/>
        <v>0</v>
      </c>
      <c r="R48" s="152">
        <f t="shared" si="21"/>
        <v>0</v>
      </c>
      <c r="S48" s="26">
        <f t="shared" si="3"/>
        <v>0</v>
      </c>
      <c r="T48" s="26">
        <f t="shared" si="22"/>
        <v>0</v>
      </c>
      <c r="U48" s="26">
        <f t="shared" si="23"/>
        <v>0</v>
      </c>
      <c r="V48" s="27">
        <f t="shared" si="24"/>
        <v>0</v>
      </c>
      <c r="W48" s="100"/>
      <c r="X48" s="101"/>
      <c r="Y48" s="85">
        <f t="shared" si="25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18"/>
        <v>0</v>
      </c>
      <c r="M49" s="80"/>
      <c r="N49" s="81">
        <f t="shared" si="19"/>
        <v>0</v>
      </c>
      <c r="O49" s="81">
        <f t="shared" si="1"/>
        <v>0</v>
      </c>
      <c r="P49" s="79">
        <f t="shared" si="2"/>
        <v>0</v>
      </c>
      <c r="Q49" s="152">
        <f t="shared" si="20"/>
        <v>0</v>
      </c>
      <c r="R49" s="152">
        <f t="shared" si="21"/>
        <v>0</v>
      </c>
      <c r="S49" s="26">
        <f t="shared" si="3"/>
        <v>0</v>
      </c>
      <c r="T49" s="26">
        <f t="shared" si="22"/>
        <v>0</v>
      </c>
      <c r="U49" s="26">
        <f t="shared" si="23"/>
        <v>0</v>
      </c>
      <c r="V49" s="27">
        <f t="shared" si="24"/>
        <v>0</v>
      </c>
      <c r="W49" s="100"/>
      <c r="X49" s="101"/>
      <c r="Y49" s="85">
        <f t="shared" si="25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18"/>
        <v>0</v>
      </c>
      <c r="M50" s="80"/>
      <c r="N50" s="81">
        <f t="shared" si="19"/>
        <v>0</v>
      </c>
      <c r="O50" s="81">
        <f t="shared" si="1"/>
        <v>0</v>
      </c>
      <c r="P50" s="79">
        <f t="shared" si="2"/>
        <v>0</v>
      </c>
      <c r="Q50" s="152">
        <f t="shared" si="20"/>
        <v>0</v>
      </c>
      <c r="R50" s="152">
        <f t="shared" si="21"/>
        <v>0</v>
      </c>
      <c r="S50" s="26">
        <f t="shared" si="3"/>
        <v>0</v>
      </c>
      <c r="T50" s="26">
        <f t="shared" si="22"/>
        <v>0</v>
      </c>
      <c r="U50" s="26">
        <f t="shared" si="23"/>
        <v>0</v>
      </c>
      <c r="V50" s="27">
        <f t="shared" si="24"/>
        <v>0</v>
      </c>
      <c r="W50" s="100"/>
      <c r="X50" s="101"/>
      <c r="Y50" s="85">
        <f t="shared" si="25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18"/>
        <v>0</v>
      </c>
      <c r="M51" s="80"/>
      <c r="N51" s="81">
        <f t="shared" si="19"/>
        <v>0</v>
      </c>
      <c r="O51" s="81">
        <f t="shared" si="1"/>
        <v>0</v>
      </c>
      <c r="P51" s="79">
        <f t="shared" si="2"/>
        <v>0</v>
      </c>
      <c r="Q51" s="152">
        <f t="shared" si="20"/>
        <v>0</v>
      </c>
      <c r="R51" s="152">
        <f t="shared" si="21"/>
        <v>0</v>
      </c>
      <c r="S51" s="26">
        <f t="shared" si="3"/>
        <v>0</v>
      </c>
      <c r="T51" s="26">
        <f t="shared" si="22"/>
        <v>0</v>
      </c>
      <c r="U51" s="26">
        <f t="shared" si="23"/>
        <v>0</v>
      </c>
      <c r="V51" s="27">
        <f t="shared" si="24"/>
        <v>0</v>
      </c>
      <c r="W51" s="100"/>
      <c r="X51" s="101"/>
      <c r="Y51" s="85">
        <f t="shared" si="25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18"/>
        <v>0</v>
      </c>
      <c r="M52" s="80"/>
      <c r="N52" s="81">
        <f t="shared" si="19"/>
        <v>0</v>
      </c>
      <c r="O52" s="81">
        <f t="shared" si="1"/>
        <v>0</v>
      </c>
      <c r="P52" s="79">
        <f t="shared" si="2"/>
        <v>0</v>
      </c>
      <c r="Q52" s="152">
        <f t="shared" si="20"/>
        <v>0</v>
      </c>
      <c r="R52" s="152">
        <f t="shared" si="21"/>
        <v>0</v>
      </c>
      <c r="S52" s="26">
        <f t="shared" si="3"/>
        <v>0</v>
      </c>
      <c r="T52" s="26">
        <f t="shared" si="22"/>
        <v>0</v>
      </c>
      <c r="U52" s="26">
        <f t="shared" si="23"/>
        <v>0</v>
      </c>
      <c r="V52" s="27">
        <f t="shared" si="24"/>
        <v>0</v>
      </c>
      <c r="W52" s="100"/>
      <c r="X52" s="101"/>
      <c r="Y52" s="85">
        <f t="shared" si="25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18"/>
        <v>0</v>
      </c>
      <c r="M53" s="80"/>
      <c r="N53" s="81">
        <f t="shared" si="19"/>
        <v>0</v>
      </c>
      <c r="O53" s="81">
        <f t="shared" si="1"/>
        <v>0</v>
      </c>
      <c r="P53" s="79">
        <f t="shared" si="2"/>
        <v>0</v>
      </c>
      <c r="Q53" s="152">
        <f t="shared" si="20"/>
        <v>0</v>
      </c>
      <c r="R53" s="152">
        <f t="shared" si="21"/>
        <v>0</v>
      </c>
      <c r="S53" s="26">
        <f t="shared" si="3"/>
        <v>0</v>
      </c>
      <c r="T53" s="26">
        <f t="shared" si="22"/>
        <v>0</v>
      </c>
      <c r="U53" s="26">
        <f t="shared" si="23"/>
        <v>0</v>
      </c>
      <c r="V53" s="27">
        <f t="shared" si="24"/>
        <v>0</v>
      </c>
      <c r="W53" s="100"/>
      <c r="X53" s="101"/>
      <c r="Y53" s="85">
        <f t="shared" si="25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18"/>
        <v>0</v>
      </c>
      <c r="M54" s="80"/>
      <c r="N54" s="81">
        <f t="shared" si="19"/>
        <v>0</v>
      </c>
      <c r="O54" s="81">
        <f t="shared" si="1"/>
        <v>0</v>
      </c>
      <c r="P54" s="79">
        <f t="shared" si="2"/>
        <v>0</v>
      </c>
      <c r="Q54" s="152">
        <f t="shared" si="20"/>
        <v>0</v>
      </c>
      <c r="R54" s="152">
        <f t="shared" si="21"/>
        <v>0</v>
      </c>
      <c r="S54" s="26">
        <f t="shared" si="3"/>
        <v>0</v>
      </c>
      <c r="T54" s="26">
        <f t="shared" si="22"/>
        <v>0</v>
      </c>
      <c r="U54" s="26">
        <f t="shared" si="23"/>
        <v>0</v>
      </c>
      <c r="V54" s="27">
        <f t="shared" si="24"/>
        <v>0</v>
      </c>
      <c r="W54" s="100"/>
      <c r="X54" s="101"/>
      <c r="Y54" s="85">
        <f t="shared" si="25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18"/>
        <v>0</v>
      </c>
      <c r="M55" s="80"/>
      <c r="N55" s="81">
        <f t="shared" si="19"/>
        <v>0</v>
      </c>
      <c r="O55" s="81">
        <f t="shared" si="1"/>
        <v>0</v>
      </c>
      <c r="P55" s="79">
        <f t="shared" si="2"/>
        <v>0</v>
      </c>
      <c r="Q55" s="152">
        <f t="shared" si="20"/>
        <v>0</v>
      </c>
      <c r="R55" s="152">
        <f t="shared" si="21"/>
        <v>0</v>
      </c>
      <c r="S55" s="26">
        <f t="shared" si="3"/>
        <v>0</v>
      </c>
      <c r="T55" s="26">
        <f t="shared" si="22"/>
        <v>0</v>
      </c>
      <c r="U55" s="26">
        <f t="shared" si="23"/>
        <v>0</v>
      </c>
      <c r="V55" s="27">
        <f t="shared" si="24"/>
        <v>0</v>
      </c>
      <c r="W55" s="100"/>
      <c r="X55" s="101"/>
      <c r="Y55" s="85">
        <f t="shared" si="25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18"/>
        <v>0</v>
      </c>
      <c r="M56" s="80"/>
      <c r="N56" s="81">
        <f t="shared" si="19"/>
        <v>0</v>
      </c>
      <c r="O56" s="81">
        <f t="shared" si="1"/>
        <v>0</v>
      </c>
      <c r="P56" s="79">
        <f t="shared" si="2"/>
        <v>0</v>
      </c>
      <c r="Q56" s="152">
        <f t="shared" si="20"/>
        <v>0</v>
      </c>
      <c r="R56" s="152">
        <f t="shared" si="21"/>
        <v>0</v>
      </c>
      <c r="S56" s="26">
        <f t="shared" si="3"/>
        <v>0</v>
      </c>
      <c r="T56" s="26">
        <f t="shared" si="22"/>
        <v>0</v>
      </c>
      <c r="U56" s="26">
        <f t="shared" si="23"/>
        <v>0</v>
      </c>
      <c r="V56" s="27">
        <f t="shared" si="24"/>
        <v>0</v>
      </c>
      <c r="W56" s="100"/>
      <c r="X56" s="101"/>
      <c r="Y56" s="85">
        <f t="shared" si="25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18"/>
        <v>0</v>
      </c>
      <c r="M57" s="80"/>
      <c r="N57" s="81">
        <f t="shared" si="19"/>
        <v>0</v>
      </c>
      <c r="O57" s="81">
        <f t="shared" si="1"/>
        <v>0</v>
      </c>
      <c r="P57" s="79">
        <f t="shared" si="2"/>
        <v>0</v>
      </c>
      <c r="Q57" s="152">
        <f t="shared" si="20"/>
        <v>0</v>
      </c>
      <c r="R57" s="152">
        <f t="shared" si="21"/>
        <v>0</v>
      </c>
      <c r="S57" s="26">
        <f t="shared" si="3"/>
        <v>0</v>
      </c>
      <c r="T57" s="26">
        <f t="shared" si="22"/>
        <v>0</v>
      </c>
      <c r="U57" s="26">
        <f t="shared" si="23"/>
        <v>0</v>
      </c>
      <c r="V57" s="27">
        <f t="shared" si="24"/>
        <v>0</v>
      </c>
      <c r="W57" s="100"/>
      <c r="X57" s="101"/>
      <c r="Y57" s="85">
        <f t="shared" si="25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18"/>
        <v>0</v>
      </c>
      <c r="M58" s="80"/>
      <c r="N58" s="81">
        <f t="shared" si="19"/>
        <v>0</v>
      </c>
      <c r="O58" s="81">
        <f t="shared" si="1"/>
        <v>0</v>
      </c>
      <c r="P58" s="79">
        <f t="shared" si="2"/>
        <v>0</v>
      </c>
      <c r="Q58" s="152">
        <f t="shared" si="20"/>
        <v>0</v>
      </c>
      <c r="R58" s="152">
        <f t="shared" si="21"/>
        <v>0</v>
      </c>
      <c r="S58" s="26">
        <f t="shared" si="3"/>
        <v>0</v>
      </c>
      <c r="T58" s="26">
        <f t="shared" si="22"/>
        <v>0</v>
      </c>
      <c r="U58" s="26">
        <f t="shared" si="23"/>
        <v>0</v>
      </c>
      <c r="V58" s="27">
        <f t="shared" si="24"/>
        <v>0</v>
      </c>
      <c r="W58" s="100"/>
      <c r="X58" s="101"/>
      <c r="Y58" s="85">
        <f t="shared" si="25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18"/>
        <v>0</v>
      </c>
      <c r="M59" s="80"/>
      <c r="N59" s="81">
        <f t="shared" si="19"/>
        <v>0</v>
      </c>
      <c r="O59" s="81">
        <f t="shared" si="1"/>
        <v>0</v>
      </c>
      <c r="P59" s="79">
        <f t="shared" si="2"/>
        <v>0</v>
      </c>
      <c r="Q59" s="152">
        <f t="shared" si="20"/>
        <v>0</v>
      </c>
      <c r="R59" s="152">
        <f t="shared" si="21"/>
        <v>0</v>
      </c>
      <c r="S59" s="26">
        <f t="shared" si="3"/>
        <v>0</v>
      </c>
      <c r="T59" s="26">
        <f t="shared" si="22"/>
        <v>0</v>
      </c>
      <c r="U59" s="26">
        <f t="shared" si="23"/>
        <v>0</v>
      </c>
      <c r="V59" s="27">
        <f t="shared" si="24"/>
        <v>0</v>
      </c>
      <c r="W59" s="100"/>
      <c r="X59" s="101"/>
      <c r="Y59" s="85">
        <f t="shared" si="25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18"/>
        <v>0</v>
      </c>
      <c r="M60" s="80"/>
      <c r="N60" s="81">
        <f t="shared" si="19"/>
        <v>0</v>
      </c>
      <c r="O60" s="81">
        <f t="shared" si="1"/>
        <v>0</v>
      </c>
      <c r="P60" s="79">
        <f t="shared" si="2"/>
        <v>0</v>
      </c>
      <c r="Q60" s="152">
        <f t="shared" si="20"/>
        <v>0</v>
      </c>
      <c r="R60" s="152">
        <f t="shared" si="21"/>
        <v>0</v>
      </c>
      <c r="S60" s="26">
        <f t="shared" si="3"/>
        <v>0</v>
      </c>
      <c r="T60" s="26">
        <f t="shared" si="22"/>
        <v>0</v>
      </c>
      <c r="U60" s="26">
        <f t="shared" si="23"/>
        <v>0</v>
      </c>
      <c r="V60" s="27">
        <f t="shared" si="24"/>
        <v>0</v>
      </c>
      <c r="W60" s="100"/>
      <c r="X60" s="101"/>
      <c r="Y60" s="85">
        <f t="shared" si="25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18"/>
        <v>0</v>
      </c>
      <c r="M61" s="80"/>
      <c r="N61" s="81">
        <f t="shared" si="19"/>
        <v>0</v>
      </c>
      <c r="O61" s="81">
        <f t="shared" si="1"/>
        <v>0</v>
      </c>
      <c r="P61" s="79">
        <f t="shared" si="2"/>
        <v>0</v>
      </c>
      <c r="Q61" s="152">
        <f t="shared" si="20"/>
        <v>0</v>
      </c>
      <c r="R61" s="152">
        <f t="shared" si="21"/>
        <v>0</v>
      </c>
      <c r="S61" s="26">
        <f t="shared" si="3"/>
        <v>0</v>
      </c>
      <c r="T61" s="26">
        <f t="shared" si="22"/>
        <v>0</v>
      </c>
      <c r="U61" s="26">
        <f t="shared" si="23"/>
        <v>0</v>
      </c>
      <c r="V61" s="27">
        <f t="shared" si="24"/>
        <v>0</v>
      </c>
      <c r="W61" s="100"/>
      <c r="X61" s="101"/>
      <c r="Y61" s="85">
        <f t="shared" si="25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18"/>
        <v>0</v>
      </c>
      <c r="M62" s="80"/>
      <c r="N62" s="81">
        <f t="shared" si="19"/>
        <v>0</v>
      </c>
      <c r="O62" s="81">
        <f t="shared" si="1"/>
        <v>0</v>
      </c>
      <c r="P62" s="79">
        <f t="shared" si="2"/>
        <v>0</v>
      </c>
      <c r="Q62" s="152">
        <f t="shared" si="20"/>
        <v>0</v>
      </c>
      <c r="R62" s="152">
        <f t="shared" si="21"/>
        <v>0</v>
      </c>
      <c r="S62" s="26">
        <f t="shared" si="3"/>
        <v>0</v>
      </c>
      <c r="T62" s="26">
        <f t="shared" si="22"/>
        <v>0</v>
      </c>
      <c r="U62" s="26">
        <f t="shared" si="23"/>
        <v>0</v>
      </c>
      <c r="V62" s="27">
        <f t="shared" si="24"/>
        <v>0</v>
      </c>
      <c r="W62" s="100"/>
      <c r="X62" s="101"/>
      <c r="Y62" s="85">
        <f t="shared" si="25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18"/>
        <v>0</v>
      </c>
      <c r="M63" s="80"/>
      <c r="N63" s="81">
        <f t="shared" si="19"/>
        <v>0</v>
      </c>
      <c r="O63" s="81">
        <f t="shared" si="1"/>
        <v>0</v>
      </c>
      <c r="P63" s="79">
        <f t="shared" si="2"/>
        <v>0</v>
      </c>
      <c r="Q63" s="152">
        <f t="shared" si="20"/>
        <v>0</v>
      </c>
      <c r="R63" s="152">
        <f t="shared" si="21"/>
        <v>0</v>
      </c>
      <c r="S63" s="26">
        <f t="shared" si="3"/>
        <v>0</v>
      </c>
      <c r="T63" s="26">
        <f t="shared" si="22"/>
        <v>0</v>
      </c>
      <c r="U63" s="26">
        <f t="shared" si="23"/>
        <v>0</v>
      </c>
      <c r="V63" s="27">
        <f t="shared" si="24"/>
        <v>0</v>
      </c>
      <c r="W63" s="100"/>
      <c r="X63" s="101"/>
      <c r="Y63" s="85">
        <f t="shared" si="25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18"/>
        <v>0</v>
      </c>
      <c r="M64" s="80"/>
      <c r="N64" s="81">
        <f t="shared" si="19"/>
        <v>0</v>
      </c>
      <c r="O64" s="81">
        <f t="shared" si="1"/>
        <v>0</v>
      </c>
      <c r="P64" s="79">
        <f t="shared" si="2"/>
        <v>0</v>
      </c>
      <c r="Q64" s="152">
        <f t="shared" si="20"/>
        <v>0</v>
      </c>
      <c r="R64" s="152">
        <f t="shared" si="21"/>
        <v>0</v>
      </c>
      <c r="S64" s="26">
        <f t="shared" si="3"/>
        <v>0</v>
      </c>
      <c r="T64" s="26">
        <f t="shared" si="22"/>
        <v>0</v>
      </c>
      <c r="U64" s="26">
        <f t="shared" si="23"/>
        <v>0</v>
      </c>
      <c r="V64" s="27">
        <f t="shared" si="24"/>
        <v>0</v>
      </c>
      <c r="W64" s="100"/>
      <c r="X64" s="101"/>
      <c r="Y64" s="85">
        <f t="shared" si="25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18"/>
        <v>0</v>
      </c>
      <c r="M65" s="80"/>
      <c r="N65" s="81">
        <f t="shared" si="19"/>
        <v>0</v>
      </c>
      <c r="O65" s="81">
        <f t="shared" si="1"/>
        <v>0</v>
      </c>
      <c r="P65" s="79">
        <f t="shared" si="2"/>
        <v>0</v>
      </c>
      <c r="Q65" s="152">
        <f t="shared" si="20"/>
        <v>0</v>
      </c>
      <c r="R65" s="152">
        <f t="shared" si="21"/>
        <v>0</v>
      </c>
      <c r="S65" s="26">
        <f t="shared" si="3"/>
        <v>0</v>
      </c>
      <c r="T65" s="26">
        <f t="shared" si="22"/>
        <v>0</v>
      </c>
      <c r="U65" s="26">
        <f t="shared" si="23"/>
        <v>0</v>
      </c>
      <c r="V65" s="27">
        <f t="shared" si="24"/>
        <v>0</v>
      </c>
      <c r="W65" s="100"/>
      <c r="X65" s="101"/>
      <c r="Y65" s="85">
        <f t="shared" si="25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18"/>
        <v>0</v>
      </c>
      <c r="M66" s="80"/>
      <c r="N66" s="81">
        <f t="shared" si="19"/>
        <v>0</v>
      </c>
      <c r="O66" s="81">
        <f t="shared" si="1"/>
        <v>0</v>
      </c>
      <c r="P66" s="79">
        <f t="shared" si="2"/>
        <v>0</v>
      </c>
      <c r="Q66" s="152">
        <f t="shared" si="20"/>
        <v>0</v>
      </c>
      <c r="R66" s="152">
        <f t="shared" si="21"/>
        <v>0</v>
      </c>
      <c r="S66" s="26">
        <f t="shared" si="3"/>
        <v>0</v>
      </c>
      <c r="T66" s="26">
        <f t="shared" si="22"/>
        <v>0</v>
      </c>
      <c r="U66" s="26">
        <f t="shared" si="23"/>
        <v>0</v>
      </c>
      <c r="V66" s="27">
        <f t="shared" si="24"/>
        <v>0</v>
      </c>
      <c r="W66" s="100"/>
      <c r="X66" s="101"/>
      <c r="Y66" s="85">
        <f t="shared" si="25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18"/>
        <v>0</v>
      </c>
      <c r="M67" s="80"/>
      <c r="N67" s="81">
        <f t="shared" si="19"/>
        <v>0</v>
      </c>
      <c r="O67" s="81">
        <f t="shared" si="1"/>
        <v>0</v>
      </c>
      <c r="P67" s="79">
        <f t="shared" si="2"/>
        <v>0</v>
      </c>
      <c r="Q67" s="152">
        <f t="shared" si="20"/>
        <v>0</v>
      </c>
      <c r="R67" s="152">
        <f t="shared" si="21"/>
        <v>0</v>
      </c>
      <c r="S67" s="26">
        <f t="shared" si="3"/>
        <v>0</v>
      </c>
      <c r="T67" s="26">
        <f t="shared" si="22"/>
        <v>0</v>
      </c>
      <c r="U67" s="26">
        <f t="shared" si="23"/>
        <v>0</v>
      </c>
      <c r="V67" s="27">
        <f t="shared" si="24"/>
        <v>0</v>
      </c>
      <c r="W67" s="100"/>
      <c r="X67" s="101"/>
      <c r="Y67" s="85">
        <f t="shared" si="25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18"/>
        <v>0</v>
      </c>
      <c r="M68" s="80"/>
      <c r="N68" s="81">
        <f t="shared" si="19"/>
        <v>0</v>
      </c>
      <c r="O68" s="81">
        <f t="shared" si="1"/>
        <v>0</v>
      </c>
      <c r="P68" s="79">
        <f t="shared" si="2"/>
        <v>0</v>
      </c>
      <c r="Q68" s="152">
        <f t="shared" si="20"/>
        <v>0</v>
      </c>
      <c r="R68" s="152">
        <f t="shared" si="21"/>
        <v>0</v>
      </c>
      <c r="S68" s="26">
        <f t="shared" si="3"/>
        <v>0</v>
      </c>
      <c r="T68" s="26">
        <f t="shared" si="22"/>
        <v>0</v>
      </c>
      <c r="U68" s="26">
        <f t="shared" si="23"/>
        <v>0</v>
      </c>
      <c r="V68" s="27">
        <f t="shared" si="24"/>
        <v>0</v>
      </c>
      <c r="W68" s="100"/>
      <c r="X68" s="101"/>
      <c r="Y68" s="85">
        <f t="shared" si="25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18"/>
        <v>0</v>
      </c>
      <c r="M69" s="80"/>
      <c r="N69" s="81">
        <f t="shared" si="19"/>
        <v>0</v>
      </c>
      <c r="O69" s="81">
        <f t="shared" si="1"/>
        <v>0</v>
      </c>
      <c r="P69" s="79">
        <f t="shared" si="2"/>
        <v>0</v>
      </c>
      <c r="Q69" s="152">
        <f t="shared" si="20"/>
        <v>0</v>
      </c>
      <c r="R69" s="152">
        <f t="shared" si="21"/>
        <v>0</v>
      </c>
      <c r="S69" s="26">
        <f t="shared" si="3"/>
        <v>0</v>
      </c>
      <c r="T69" s="26">
        <f t="shared" si="22"/>
        <v>0</v>
      </c>
      <c r="U69" s="26">
        <f t="shared" si="23"/>
        <v>0</v>
      </c>
      <c r="V69" s="27">
        <f t="shared" si="24"/>
        <v>0</v>
      </c>
      <c r="W69" s="100"/>
      <c r="X69" s="101"/>
      <c r="Y69" s="85">
        <f t="shared" si="25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18"/>
        <v>0</v>
      </c>
      <c r="M70" s="80"/>
      <c r="N70" s="81">
        <f t="shared" si="19"/>
        <v>0</v>
      </c>
      <c r="O70" s="81">
        <f t="shared" si="1"/>
        <v>0</v>
      </c>
      <c r="P70" s="79">
        <f t="shared" si="2"/>
        <v>0</v>
      </c>
      <c r="Q70" s="152">
        <f t="shared" si="20"/>
        <v>0</v>
      </c>
      <c r="R70" s="152">
        <f t="shared" si="21"/>
        <v>0</v>
      </c>
      <c r="S70" s="26">
        <f t="shared" si="3"/>
        <v>0</v>
      </c>
      <c r="T70" s="26">
        <f t="shared" si="22"/>
        <v>0</v>
      </c>
      <c r="U70" s="26">
        <f t="shared" si="23"/>
        <v>0</v>
      </c>
      <c r="V70" s="27">
        <f t="shared" si="24"/>
        <v>0</v>
      </c>
      <c r="W70" s="100"/>
      <c r="X70" s="101"/>
      <c r="Y70" s="85">
        <f t="shared" si="25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18"/>
        <v>0</v>
      </c>
      <c r="M71" s="80"/>
      <c r="N71" s="81">
        <f t="shared" si="19"/>
        <v>0</v>
      </c>
      <c r="O71" s="81">
        <f t="shared" si="1"/>
        <v>0</v>
      </c>
      <c r="P71" s="79">
        <f t="shared" si="2"/>
        <v>0</v>
      </c>
      <c r="Q71" s="152">
        <f t="shared" si="20"/>
        <v>0</v>
      </c>
      <c r="R71" s="152">
        <f t="shared" si="21"/>
        <v>0</v>
      </c>
      <c r="S71" s="26">
        <f t="shared" si="3"/>
        <v>0</v>
      </c>
      <c r="T71" s="26">
        <f t="shared" si="22"/>
        <v>0</v>
      </c>
      <c r="U71" s="26">
        <f t="shared" si="23"/>
        <v>0</v>
      </c>
      <c r="V71" s="27">
        <f t="shared" si="24"/>
        <v>0</v>
      </c>
      <c r="W71" s="100"/>
      <c r="X71" s="101"/>
      <c r="Y71" s="85">
        <f t="shared" si="25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18"/>
        <v>0</v>
      </c>
      <c r="M72" s="80"/>
      <c r="N72" s="81">
        <f t="shared" si="19"/>
        <v>0</v>
      </c>
      <c r="O72" s="81">
        <f t="shared" si="1"/>
        <v>0</v>
      </c>
      <c r="P72" s="79">
        <f t="shared" si="2"/>
        <v>0</v>
      </c>
      <c r="Q72" s="152">
        <f t="shared" si="20"/>
        <v>0</v>
      </c>
      <c r="R72" s="152">
        <f t="shared" si="21"/>
        <v>0</v>
      </c>
      <c r="S72" s="26">
        <f t="shared" si="3"/>
        <v>0</v>
      </c>
      <c r="T72" s="26">
        <f t="shared" si="22"/>
        <v>0</v>
      </c>
      <c r="U72" s="26">
        <f t="shared" si="23"/>
        <v>0</v>
      </c>
      <c r="V72" s="27">
        <f t="shared" si="24"/>
        <v>0</v>
      </c>
      <c r="W72" s="100"/>
      <c r="X72" s="101"/>
      <c r="Y72" s="85">
        <f t="shared" si="25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18"/>
        <v>0</v>
      </c>
      <c r="M73" s="80"/>
      <c r="N73" s="81">
        <f t="shared" si="19"/>
        <v>0</v>
      </c>
      <c r="O73" s="81">
        <f t="shared" si="1"/>
        <v>0</v>
      </c>
      <c r="P73" s="79">
        <f t="shared" si="2"/>
        <v>0</v>
      </c>
      <c r="Q73" s="152">
        <f t="shared" si="20"/>
        <v>0</v>
      </c>
      <c r="R73" s="152">
        <f t="shared" si="21"/>
        <v>0</v>
      </c>
      <c r="S73" s="26">
        <f t="shared" si="3"/>
        <v>0</v>
      </c>
      <c r="T73" s="26">
        <f t="shared" si="22"/>
        <v>0</v>
      </c>
      <c r="U73" s="26">
        <f t="shared" si="23"/>
        <v>0</v>
      </c>
      <c r="V73" s="27">
        <f t="shared" si="24"/>
        <v>0</v>
      </c>
      <c r="W73" s="100"/>
      <c r="X73" s="101"/>
      <c r="Y73" s="85">
        <f t="shared" si="25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18"/>
        <v>0</v>
      </c>
      <c r="M74" s="80"/>
      <c r="N74" s="81">
        <f t="shared" si="19"/>
        <v>0</v>
      </c>
      <c r="O74" s="81">
        <f t="shared" si="1"/>
        <v>0</v>
      </c>
      <c r="P74" s="79">
        <f t="shared" si="2"/>
        <v>0</v>
      </c>
      <c r="Q74" s="152">
        <f t="shared" si="20"/>
        <v>0</v>
      </c>
      <c r="R74" s="152">
        <f t="shared" si="21"/>
        <v>0</v>
      </c>
      <c r="S74" s="26">
        <f t="shared" si="3"/>
        <v>0</v>
      </c>
      <c r="T74" s="26">
        <f t="shared" si="22"/>
        <v>0</v>
      </c>
      <c r="U74" s="26">
        <f t="shared" si="23"/>
        <v>0</v>
      </c>
      <c r="V74" s="27">
        <f t="shared" si="24"/>
        <v>0</v>
      </c>
      <c r="W74" s="100"/>
      <c r="X74" s="101"/>
      <c r="Y74" s="85">
        <f t="shared" si="25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18"/>
        <v>0</v>
      </c>
      <c r="M75" s="80"/>
      <c r="N75" s="81">
        <f t="shared" si="19"/>
        <v>0</v>
      </c>
      <c r="O75" s="81">
        <f t="shared" si="1"/>
        <v>0</v>
      </c>
      <c r="P75" s="79">
        <f t="shared" si="2"/>
        <v>0</v>
      </c>
      <c r="Q75" s="152">
        <f t="shared" si="20"/>
        <v>0</v>
      </c>
      <c r="R75" s="152">
        <f t="shared" si="21"/>
        <v>0</v>
      </c>
      <c r="S75" s="26">
        <f t="shared" si="3"/>
        <v>0</v>
      </c>
      <c r="T75" s="26">
        <f t="shared" si="22"/>
        <v>0</v>
      </c>
      <c r="U75" s="26">
        <f t="shared" si="23"/>
        <v>0</v>
      </c>
      <c r="V75" s="27">
        <f t="shared" si="24"/>
        <v>0</v>
      </c>
      <c r="W75" s="100"/>
      <c r="X75" s="101"/>
      <c r="Y75" s="85">
        <f t="shared" si="25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18"/>
        <v>0</v>
      </c>
      <c r="M76" s="80"/>
      <c r="N76" s="81">
        <f t="shared" si="19"/>
        <v>0</v>
      </c>
      <c r="O76" s="81">
        <f t="shared" ref="O76:O111" si="26">ROUND(SUM(N76*4.7619%),2)</f>
        <v>0</v>
      </c>
      <c r="P76" s="79">
        <f t="shared" ref="P76:P111" si="27">ROUND(SUM(N76-O76),2)</f>
        <v>0</v>
      </c>
      <c r="Q76" s="152">
        <f t="shared" si="20"/>
        <v>0</v>
      </c>
      <c r="R76" s="152">
        <f t="shared" si="21"/>
        <v>0</v>
      </c>
      <c r="S76" s="26">
        <f t="shared" ref="S76:S111" si="28">ROUND(SUM(Q76+R76),2)</f>
        <v>0</v>
      </c>
      <c r="T76" s="26">
        <f t="shared" si="22"/>
        <v>0</v>
      </c>
      <c r="U76" s="26">
        <f t="shared" si="23"/>
        <v>0</v>
      </c>
      <c r="V76" s="27">
        <f t="shared" si="24"/>
        <v>0</v>
      </c>
      <c r="W76" s="100"/>
      <c r="X76" s="101"/>
      <c r="Y76" s="85">
        <f t="shared" si="25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ref="L77:L111" si="29">ROUND(SUM(G77:K77),2)</f>
        <v>0</v>
      </c>
      <c r="M77" s="80"/>
      <c r="N77" s="81">
        <f t="shared" ref="N77:N111" si="30">ROUND(SUM(L77+M77),2)</f>
        <v>0</v>
      </c>
      <c r="O77" s="81">
        <f t="shared" si="26"/>
        <v>0</v>
      </c>
      <c r="P77" s="79">
        <f t="shared" si="27"/>
        <v>0</v>
      </c>
      <c r="Q77" s="152">
        <f t="shared" ref="Q77:Q111" si="31">ROUND(SUM(P77*5)/100,2)</f>
        <v>0</v>
      </c>
      <c r="R77" s="152">
        <f t="shared" ref="R77:R111" si="32">ROUND(SUM(P77*5)/100,2)</f>
        <v>0</v>
      </c>
      <c r="S77" s="26">
        <f t="shared" si="28"/>
        <v>0</v>
      </c>
      <c r="T77" s="26">
        <f t="shared" ref="T77:T111" si="33">ROUND(SUM(P77-Q77),2)</f>
        <v>0</v>
      </c>
      <c r="U77" s="26">
        <f t="shared" ref="U77:U111" si="34">IF(A77=2,T77*0.1,ROUND(IF((T77)&lt;=80,0,IF((T77)&lt;=250,((T77)-80)*0.04,IF((T77)&lt;=450,((T77)-250)*0.08+6.8,((T77)-450)*0.1+22.8))),2))</f>
        <v>0</v>
      </c>
      <c r="V77" s="27">
        <f t="shared" ref="V77:V111" si="35">ROUND(SUM(T77-U77),2)</f>
        <v>0</v>
      </c>
      <c r="W77" s="100"/>
      <c r="X77" s="101"/>
      <c r="Y77" s="85">
        <f t="shared" ref="Y77:Y111" si="36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9"/>
        <v>0</v>
      </c>
      <c r="M78" s="80"/>
      <c r="N78" s="81">
        <f t="shared" si="30"/>
        <v>0</v>
      </c>
      <c r="O78" s="81">
        <f t="shared" si="26"/>
        <v>0</v>
      </c>
      <c r="P78" s="79">
        <f t="shared" si="27"/>
        <v>0</v>
      </c>
      <c r="Q78" s="152">
        <f t="shared" si="31"/>
        <v>0</v>
      </c>
      <c r="R78" s="152">
        <f t="shared" si="32"/>
        <v>0</v>
      </c>
      <c r="S78" s="26">
        <f t="shared" si="28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9"/>
        <v>0</v>
      </c>
      <c r="M79" s="80"/>
      <c r="N79" s="81">
        <f t="shared" si="30"/>
        <v>0</v>
      </c>
      <c r="O79" s="81">
        <f t="shared" si="26"/>
        <v>0</v>
      </c>
      <c r="P79" s="79">
        <f t="shared" si="27"/>
        <v>0</v>
      </c>
      <c r="Q79" s="152">
        <f t="shared" si="31"/>
        <v>0</v>
      </c>
      <c r="R79" s="152">
        <f t="shared" si="32"/>
        <v>0</v>
      </c>
      <c r="S79" s="26">
        <f t="shared" si="28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9"/>
        <v>0</v>
      </c>
      <c r="M80" s="80"/>
      <c r="N80" s="81">
        <f t="shared" si="30"/>
        <v>0</v>
      </c>
      <c r="O80" s="81">
        <f t="shared" si="26"/>
        <v>0</v>
      </c>
      <c r="P80" s="79">
        <f t="shared" si="27"/>
        <v>0</v>
      </c>
      <c r="Q80" s="152">
        <f t="shared" si="31"/>
        <v>0</v>
      </c>
      <c r="R80" s="152">
        <f t="shared" si="32"/>
        <v>0</v>
      </c>
      <c r="S80" s="26">
        <f t="shared" si="28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9"/>
        <v>0</v>
      </c>
      <c r="M81" s="80"/>
      <c r="N81" s="81">
        <f t="shared" si="30"/>
        <v>0</v>
      </c>
      <c r="O81" s="81">
        <f t="shared" si="26"/>
        <v>0</v>
      </c>
      <c r="P81" s="79">
        <f t="shared" si="27"/>
        <v>0</v>
      </c>
      <c r="Q81" s="152">
        <f t="shared" si="31"/>
        <v>0</v>
      </c>
      <c r="R81" s="152">
        <f t="shared" si="32"/>
        <v>0</v>
      </c>
      <c r="S81" s="26">
        <f t="shared" si="28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9"/>
        <v>0</v>
      </c>
      <c r="M82" s="80"/>
      <c r="N82" s="81">
        <f t="shared" si="30"/>
        <v>0</v>
      </c>
      <c r="O82" s="81">
        <f t="shared" si="26"/>
        <v>0</v>
      </c>
      <c r="P82" s="79">
        <f t="shared" si="27"/>
        <v>0</v>
      </c>
      <c r="Q82" s="152">
        <f t="shared" si="31"/>
        <v>0</v>
      </c>
      <c r="R82" s="152">
        <f t="shared" si="32"/>
        <v>0</v>
      </c>
      <c r="S82" s="26">
        <f t="shared" si="28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9"/>
        <v>0</v>
      </c>
      <c r="M83" s="80"/>
      <c r="N83" s="81">
        <f t="shared" si="30"/>
        <v>0</v>
      </c>
      <c r="O83" s="81">
        <f t="shared" si="26"/>
        <v>0</v>
      </c>
      <c r="P83" s="79">
        <f t="shared" si="27"/>
        <v>0</v>
      </c>
      <c r="Q83" s="152">
        <f t="shared" si="31"/>
        <v>0</v>
      </c>
      <c r="R83" s="152">
        <f t="shared" si="32"/>
        <v>0</v>
      </c>
      <c r="S83" s="26">
        <f t="shared" si="28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9"/>
        <v>0</v>
      </c>
      <c r="M84" s="80"/>
      <c r="N84" s="81">
        <f t="shared" si="30"/>
        <v>0</v>
      </c>
      <c r="O84" s="81">
        <f t="shared" si="26"/>
        <v>0</v>
      </c>
      <c r="P84" s="79">
        <f t="shared" si="27"/>
        <v>0</v>
      </c>
      <c r="Q84" s="152">
        <f t="shared" si="31"/>
        <v>0</v>
      </c>
      <c r="R84" s="152">
        <f t="shared" si="32"/>
        <v>0</v>
      </c>
      <c r="S84" s="26">
        <f t="shared" si="28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9"/>
        <v>0</v>
      </c>
      <c r="M85" s="80"/>
      <c r="N85" s="81">
        <f t="shared" si="30"/>
        <v>0</v>
      </c>
      <c r="O85" s="81">
        <f t="shared" si="26"/>
        <v>0</v>
      </c>
      <c r="P85" s="79">
        <f t="shared" si="27"/>
        <v>0</v>
      </c>
      <c r="Q85" s="152">
        <f t="shared" si="31"/>
        <v>0</v>
      </c>
      <c r="R85" s="152">
        <f t="shared" si="32"/>
        <v>0</v>
      </c>
      <c r="S85" s="26">
        <f t="shared" si="28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9"/>
        <v>0</v>
      </c>
      <c r="M86" s="80"/>
      <c r="N86" s="81">
        <f t="shared" si="30"/>
        <v>0</v>
      </c>
      <c r="O86" s="81">
        <f t="shared" si="26"/>
        <v>0</v>
      </c>
      <c r="P86" s="79">
        <f t="shared" si="27"/>
        <v>0</v>
      </c>
      <c r="Q86" s="152">
        <f t="shared" si="31"/>
        <v>0</v>
      </c>
      <c r="R86" s="152">
        <f t="shared" si="32"/>
        <v>0</v>
      </c>
      <c r="S86" s="26">
        <f t="shared" si="28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9"/>
        <v>0</v>
      </c>
      <c r="M87" s="80"/>
      <c r="N87" s="81">
        <f t="shared" si="30"/>
        <v>0</v>
      </c>
      <c r="O87" s="81">
        <f t="shared" si="26"/>
        <v>0</v>
      </c>
      <c r="P87" s="79">
        <f t="shared" si="27"/>
        <v>0</v>
      </c>
      <c r="Q87" s="152">
        <f t="shared" si="31"/>
        <v>0</v>
      </c>
      <c r="R87" s="152">
        <f t="shared" si="32"/>
        <v>0</v>
      </c>
      <c r="S87" s="26">
        <f t="shared" si="28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9"/>
        <v>0</v>
      </c>
      <c r="M88" s="80"/>
      <c r="N88" s="81">
        <f t="shared" si="30"/>
        <v>0</v>
      </c>
      <c r="O88" s="81">
        <f t="shared" si="26"/>
        <v>0</v>
      </c>
      <c r="P88" s="79">
        <f t="shared" si="27"/>
        <v>0</v>
      </c>
      <c r="Q88" s="152">
        <f t="shared" si="31"/>
        <v>0</v>
      </c>
      <c r="R88" s="152">
        <f t="shared" si="32"/>
        <v>0</v>
      </c>
      <c r="S88" s="26">
        <f t="shared" si="28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9"/>
        <v>0</v>
      </c>
      <c r="M89" s="80"/>
      <c r="N89" s="81">
        <f t="shared" si="30"/>
        <v>0</v>
      </c>
      <c r="O89" s="81">
        <f t="shared" si="26"/>
        <v>0</v>
      </c>
      <c r="P89" s="79">
        <f t="shared" si="27"/>
        <v>0</v>
      </c>
      <c r="Q89" s="152">
        <f t="shared" si="31"/>
        <v>0</v>
      </c>
      <c r="R89" s="152">
        <f t="shared" si="32"/>
        <v>0</v>
      </c>
      <c r="S89" s="26">
        <f t="shared" si="28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9"/>
        <v>0</v>
      </c>
      <c r="M90" s="80"/>
      <c r="N90" s="81">
        <f t="shared" si="30"/>
        <v>0</v>
      </c>
      <c r="O90" s="81">
        <f t="shared" si="26"/>
        <v>0</v>
      </c>
      <c r="P90" s="79">
        <f t="shared" si="27"/>
        <v>0</v>
      </c>
      <c r="Q90" s="152">
        <f t="shared" si="31"/>
        <v>0</v>
      </c>
      <c r="R90" s="152">
        <f t="shared" si="32"/>
        <v>0</v>
      </c>
      <c r="S90" s="26">
        <f t="shared" si="28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9"/>
        <v>0</v>
      </c>
      <c r="M91" s="80"/>
      <c r="N91" s="81">
        <f t="shared" si="30"/>
        <v>0</v>
      </c>
      <c r="O91" s="81">
        <f t="shared" si="26"/>
        <v>0</v>
      </c>
      <c r="P91" s="79">
        <f t="shared" si="27"/>
        <v>0</v>
      </c>
      <c r="Q91" s="152">
        <f t="shared" si="31"/>
        <v>0</v>
      </c>
      <c r="R91" s="152">
        <f t="shared" si="32"/>
        <v>0</v>
      </c>
      <c r="S91" s="26">
        <f t="shared" si="28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9"/>
        <v>0</v>
      </c>
      <c r="M92" s="80"/>
      <c r="N92" s="81">
        <f t="shared" si="30"/>
        <v>0</v>
      </c>
      <c r="O92" s="81">
        <f t="shared" si="26"/>
        <v>0</v>
      </c>
      <c r="P92" s="79">
        <f t="shared" si="27"/>
        <v>0</v>
      </c>
      <c r="Q92" s="152">
        <f t="shared" si="31"/>
        <v>0</v>
      </c>
      <c r="R92" s="152">
        <f t="shared" si="32"/>
        <v>0</v>
      </c>
      <c r="S92" s="26">
        <f t="shared" si="28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9"/>
        <v>0</v>
      </c>
      <c r="M93" s="80"/>
      <c r="N93" s="81">
        <f t="shared" si="30"/>
        <v>0</v>
      </c>
      <c r="O93" s="81">
        <f t="shared" si="26"/>
        <v>0</v>
      </c>
      <c r="P93" s="79">
        <f t="shared" si="27"/>
        <v>0</v>
      </c>
      <c r="Q93" s="152">
        <f t="shared" si="31"/>
        <v>0</v>
      </c>
      <c r="R93" s="152">
        <f t="shared" si="32"/>
        <v>0</v>
      </c>
      <c r="S93" s="26">
        <f t="shared" si="28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9"/>
        <v>0</v>
      </c>
      <c r="M94" s="80"/>
      <c r="N94" s="81">
        <f t="shared" si="30"/>
        <v>0</v>
      </c>
      <c r="O94" s="81">
        <f t="shared" si="26"/>
        <v>0</v>
      </c>
      <c r="P94" s="79">
        <f t="shared" si="27"/>
        <v>0</v>
      </c>
      <c r="Q94" s="152">
        <f t="shared" si="31"/>
        <v>0</v>
      </c>
      <c r="R94" s="152">
        <f t="shared" si="32"/>
        <v>0</v>
      </c>
      <c r="S94" s="26">
        <f t="shared" si="28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9"/>
        <v>0</v>
      </c>
      <c r="M95" s="80"/>
      <c r="N95" s="81">
        <f t="shared" si="30"/>
        <v>0</v>
      </c>
      <c r="O95" s="81">
        <f t="shared" si="26"/>
        <v>0</v>
      </c>
      <c r="P95" s="79">
        <f t="shared" si="27"/>
        <v>0</v>
      </c>
      <c r="Q95" s="152">
        <f t="shared" si="31"/>
        <v>0</v>
      </c>
      <c r="R95" s="152">
        <f t="shared" si="32"/>
        <v>0</v>
      </c>
      <c r="S95" s="26">
        <f t="shared" si="28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9"/>
        <v>0</v>
      </c>
      <c r="M96" s="80"/>
      <c r="N96" s="81">
        <f t="shared" si="30"/>
        <v>0</v>
      </c>
      <c r="O96" s="81">
        <f t="shared" si="26"/>
        <v>0</v>
      </c>
      <c r="P96" s="79">
        <f t="shared" si="27"/>
        <v>0</v>
      </c>
      <c r="Q96" s="152">
        <f t="shared" si="31"/>
        <v>0</v>
      </c>
      <c r="R96" s="152">
        <f t="shared" si="32"/>
        <v>0</v>
      </c>
      <c r="S96" s="26">
        <f t="shared" si="28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9"/>
        <v>0</v>
      </c>
      <c r="M97" s="80"/>
      <c r="N97" s="81">
        <f t="shared" si="30"/>
        <v>0</v>
      </c>
      <c r="O97" s="81">
        <f t="shared" si="26"/>
        <v>0</v>
      </c>
      <c r="P97" s="79">
        <f t="shared" si="27"/>
        <v>0</v>
      </c>
      <c r="Q97" s="152">
        <f t="shared" si="31"/>
        <v>0</v>
      </c>
      <c r="R97" s="152">
        <f t="shared" si="32"/>
        <v>0</v>
      </c>
      <c r="S97" s="26">
        <f t="shared" si="28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9"/>
        <v>0</v>
      </c>
      <c r="M98" s="80"/>
      <c r="N98" s="81">
        <f t="shared" si="30"/>
        <v>0</v>
      </c>
      <c r="O98" s="81">
        <f t="shared" si="26"/>
        <v>0</v>
      </c>
      <c r="P98" s="79">
        <f t="shared" si="27"/>
        <v>0</v>
      </c>
      <c r="Q98" s="152">
        <f t="shared" si="31"/>
        <v>0</v>
      </c>
      <c r="R98" s="152">
        <f t="shared" si="32"/>
        <v>0</v>
      </c>
      <c r="S98" s="26">
        <f t="shared" si="28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9"/>
        <v>0</v>
      </c>
      <c r="M99" s="80"/>
      <c r="N99" s="81">
        <f t="shared" si="30"/>
        <v>0</v>
      </c>
      <c r="O99" s="81">
        <f t="shared" si="26"/>
        <v>0</v>
      </c>
      <c r="P99" s="79">
        <f t="shared" si="27"/>
        <v>0</v>
      </c>
      <c r="Q99" s="152">
        <f t="shared" si="31"/>
        <v>0</v>
      </c>
      <c r="R99" s="152">
        <f t="shared" si="32"/>
        <v>0</v>
      </c>
      <c r="S99" s="26">
        <f t="shared" si="28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9"/>
        <v>0</v>
      </c>
      <c r="M100" s="80"/>
      <c r="N100" s="81">
        <f t="shared" si="30"/>
        <v>0</v>
      </c>
      <c r="O100" s="81">
        <f t="shared" si="26"/>
        <v>0</v>
      </c>
      <c r="P100" s="79">
        <f t="shared" si="27"/>
        <v>0</v>
      </c>
      <c r="Q100" s="152">
        <f t="shared" si="31"/>
        <v>0</v>
      </c>
      <c r="R100" s="152">
        <f t="shared" si="32"/>
        <v>0</v>
      </c>
      <c r="S100" s="26">
        <f t="shared" si="28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9"/>
        <v>0</v>
      </c>
      <c r="M101" s="80"/>
      <c r="N101" s="81">
        <f t="shared" si="30"/>
        <v>0</v>
      </c>
      <c r="O101" s="81">
        <f t="shared" si="26"/>
        <v>0</v>
      </c>
      <c r="P101" s="79">
        <f t="shared" si="27"/>
        <v>0</v>
      </c>
      <c r="Q101" s="152">
        <f t="shared" si="31"/>
        <v>0</v>
      </c>
      <c r="R101" s="152">
        <f t="shared" si="32"/>
        <v>0</v>
      </c>
      <c r="S101" s="26">
        <f t="shared" si="28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9"/>
        <v>0</v>
      </c>
      <c r="M102" s="80"/>
      <c r="N102" s="81">
        <f t="shared" si="30"/>
        <v>0</v>
      </c>
      <c r="O102" s="81">
        <f t="shared" si="26"/>
        <v>0</v>
      </c>
      <c r="P102" s="79">
        <f t="shared" si="27"/>
        <v>0</v>
      </c>
      <c r="Q102" s="152">
        <f t="shared" si="31"/>
        <v>0</v>
      </c>
      <c r="R102" s="152">
        <f t="shared" si="32"/>
        <v>0</v>
      </c>
      <c r="S102" s="26">
        <f t="shared" si="28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9"/>
        <v>0</v>
      </c>
      <c r="M103" s="80"/>
      <c r="N103" s="81">
        <f t="shared" si="30"/>
        <v>0</v>
      </c>
      <c r="O103" s="81">
        <f t="shared" si="26"/>
        <v>0</v>
      </c>
      <c r="P103" s="79">
        <f t="shared" si="27"/>
        <v>0</v>
      </c>
      <c r="Q103" s="152">
        <f t="shared" si="31"/>
        <v>0</v>
      </c>
      <c r="R103" s="152">
        <f t="shared" si="32"/>
        <v>0</v>
      </c>
      <c r="S103" s="26">
        <f t="shared" si="28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9"/>
        <v>0</v>
      </c>
      <c r="M104" s="80"/>
      <c r="N104" s="81">
        <f t="shared" si="30"/>
        <v>0</v>
      </c>
      <c r="O104" s="81">
        <f t="shared" si="26"/>
        <v>0</v>
      </c>
      <c r="P104" s="79">
        <f t="shared" si="27"/>
        <v>0</v>
      </c>
      <c r="Q104" s="152">
        <f t="shared" si="31"/>
        <v>0</v>
      </c>
      <c r="R104" s="152">
        <f t="shared" si="32"/>
        <v>0</v>
      </c>
      <c r="S104" s="26">
        <f t="shared" si="28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9"/>
        <v>0</v>
      </c>
      <c r="M105" s="80"/>
      <c r="N105" s="81">
        <f t="shared" si="30"/>
        <v>0</v>
      </c>
      <c r="O105" s="81">
        <f t="shared" si="26"/>
        <v>0</v>
      </c>
      <c r="P105" s="79">
        <f t="shared" si="27"/>
        <v>0</v>
      </c>
      <c r="Q105" s="152">
        <f t="shared" si="31"/>
        <v>0</v>
      </c>
      <c r="R105" s="152">
        <f t="shared" si="32"/>
        <v>0</v>
      </c>
      <c r="S105" s="26">
        <f t="shared" si="28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si="29"/>
        <v>0</v>
      </c>
      <c r="M106" s="80"/>
      <c r="N106" s="81">
        <f t="shared" si="30"/>
        <v>0</v>
      </c>
      <c r="O106" s="81">
        <f t="shared" si="26"/>
        <v>0</v>
      </c>
      <c r="P106" s="79">
        <f t="shared" si="27"/>
        <v>0</v>
      </c>
      <c r="Q106" s="152">
        <f t="shared" si="31"/>
        <v>0</v>
      </c>
      <c r="R106" s="152">
        <f t="shared" si="32"/>
        <v>0</v>
      </c>
      <c r="S106" s="26">
        <f t="shared" si="28"/>
        <v>0</v>
      </c>
      <c r="T106" s="26">
        <f t="shared" si="33"/>
        <v>0</v>
      </c>
      <c r="U106" s="26">
        <f t="shared" si="34"/>
        <v>0</v>
      </c>
      <c r="V106" s="27">
        <f t="shared" si="35"/>
        <v>0</v>
      </c>
      <c r="W106" s="100"/>
      <c r="X106" s="101"/>
      <c r="Y106" s="85">
        <f t="shared" si="36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29"/>
        <v>0</v>
      </c>
      <c r="M107" s="80"/>
      <c r="N107" s="81">
        <f t="shared" si="30"/>
        <v>0</v>
      </c>
      <c r="O107" s="81">
        <f t="shared" si="26"/>
        <v>0</v>
      </c>
      <c r="P107" s="79">
        <f t="shared" si="27"/>
        <v>0</v>
      </c>
      <c r="Q107" s="152">
        <f t="shared" si="31"/>
        <v>0</v>
      </c>
      <c r="R107" s="152">
        <f t="shared" si="32"/>
        <v>0</v>
      </c>
      <c r="S107" s="26">
        <f t="shared" si="28"/>
        <v>0</v>
      </c>
      <c r="T107" s="26">
        <f t="shared" si="33"/>
        <v>0</v>
      </c>
      <c r="U107" s="26">
        <f t="shared" si="34"/>
        <v>0</v>
      </c>
      <c r="V107" s="27">
        <f t="shared" si="35"/>
        <v>0</v>
      </c>
      <c r="W107" s="100"/>
      <c r="X107" s="101"/>
      <c r="Y107" s="85">
        <f t="shared" si="36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29"/>
        <v>0</v>
      </c>
      <c r="M108" s="80"/>
      <c r="N108" s="81">
        <f t="shared" si="30"/>
        <v>0</v>
      </c>
      <c r="O108" s="81">
        <f t="shared" si="26"/>
        <v>0</v>
      </c>
      <c r="P108" s="79">
        <f t="shared" si="27"/>
        <v>0</v>
      </c>
      <c r="Q108" s="152">
        <f t="shared" si="31"/>
        <v>0</v>
      </c>
      <c r="R108" s="152">
        <f t="shared" si="32"/>
        <v>0</v>
      </c>
      <c r="S108" s="26">
        <f t="shared" si="28"/>
        <v>0</v>
      </c>
      <c r="T108" s="26">
        <f t="shared" si="33"/>
        <v>0</v>
      </c>
      <c r="U108" s="26">
        <f t="shared" si="34"/>
        <v>0</v>
      </c>
      <c r="V108" s="27">
        <f t="shared" si="35"/>
        <v>0</v>
      </c>
      <c r="W108" s="100"/>
      <c r="X108" s="101"/>
      <c r="Y108" s="85">
        <f t="shared" si="36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29"/>
        <v>0</v>
      </c>
      <c r="M109" s="80"/>
      <c r="N109" s="81">
        <f t="shared" si="30"/>
        <v>0</v>
      </c>
      <c r="O109" s="81">
        <f t="shared" si="26"/>
        <v>0</v>
      </c>
      <c r="P109" s="79">
        <f t="shared" si="27"/>
        <v>0</v>
      </c>
      <c r="Q109" s="152">
        <f t="shared" si="31"/>
        <v>0</v>
      </c>
      <c r="R109" s="152">
        <f t="shared" si="32"/>
        <v>0</v>
      </c>
      <c r="S109" s="26">
        <f t="shared" si="28"/>
        <v>0</v>
      </c>
      <c r="T109" s="26">
        <f t="shared" si="33"/>
        <v>0</v>
      </c>
      <c r="U109" s="26">
        <f t="shared" si="34"/>
        <v>0</v>
      </c>
      <c r="V109" s="27">
        <f t="shared" si="35"/>
        <v>0</v>
      </c>
      <c r="W109" s="100"/>
      <c r="X109" s="101"/>
      <c r="Y109" s="85">
        <f t="shared" si="36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29"/>
        <v>0</v>
      </c>
      <c r="M110" s="80"/>
      <c r="N110" s="81">
        <f t="shared" si="30"/>
        <v>0</v>
      </c>
      <c r="O110" s="81">
        <f t="shared" si="26"/>
        <v>0</v>
      </c>
      <c r="P110" s="79">
        <f t="shared" si="27"/>
        <v>0</v>
      </c>
      <c r="Q110" s="152">
        <f t="shared" si="31"/>
        <v>0</v>
      </c>
      <c r="R110" s="152">
        <f t="shared" si="32"/>
        <v>0</v>
      </c>
      <c r="S110" s="26">
        <f t="shared" si="28"/>
        <v>0</v>
      </c>
      <c r="T110" s="26">
        <f t="shared" si="33"/>
        <v>0</v>
      </c>
      <c r="U110" s="26">
        <f t="shared" si="34"/>
        <v>0</v>
      </c>
      <c r="V110" s="27">
        <f t="shared" si="35"/>
        <v>0</v>
      </c>
      <c r="W110" s="100"/>
      <c r="X110" s="101"/>
      <c r="Y110" s="85">
        <f t="shared" si="36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29"/>
        <v>0</v>
      </c>
      <c r="M111" s="80"/>
      <c r="N111" s="81">
        <f t="shared" si="30"/>
        <v>0</v>
      </c>
      <c r="O111" s="81">
        <f t="shared" si="26"/>
        <v>0</v>
      </c>
      <c r="P111" s="79">
        <f t="shared" si="27"/>
        <v>0</v>
      </c>
      <c r="Q111" s="152">
        <f t="shared" si="31"/>
        <v>0</v>
      </c>
      <c r="R111" s="152">
        <f t="shared" si="32"/>
        <v>0</v>
      </c>
      <c r="S111" s="26">
        <f t="shared" si="28"/>
        <v>0</v>
      </c>
      <c r="T111" s="26">
        <f t="shared" si="33"/>
        <v>0</v>
      </c>
      <c r="U111" s="26">
        <f t="shared" si="34"/>
        <v>0</v>
      </c>
      <c r="V111" s="27">
        <f t="shared" si="35"/>
        <v>0</v>
      </c>
      <c r="W111" s="100"/>
      <c r="X111" s="101"/>
      <c r="Y111" s="85">
        <f t="shared" si="36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37">ROUND(SUM(H12:H111),2)</f>
        <v>0</v>
      </c>
      <c r="I112" s="155">
        <f t="shared" si="37"/>
        <v>0</v>
      </c>
      <c r="J112" s="155">
        <f t="shared" si="37"/>
        <v>0</v>
      </c>
      <c r="K112" s="155">
        <f t="shared" si="37"/>
        <v>0</v>
      </c>
      <c r="L112" s="75">
        <f t="shared" si="37"/>
        <v>0</v>
      </c>
      <c r="M112" s="76">
        <f t="shared" si="37"/>
        <v>0</v>
      </c>
      <c r="N112" s="76">
        <f t="shared" si="37"/>
        <v>0</v>
      </c>
      <c r="O112" s="76">
        <f t="shared" si="37"/>
        <v>0</v>
      </c>
      <c r="P112" s="76">
        <f t="shared" si="37"/>
        <v>0</v>
      </c>
      <c r="Q112" s="153">
        <f t="shared" si="37"/>
        <v>0</v>
      </c>
      <c r="R112" s="153">
        <f t="shared" si="37"/>
        <v>0</v>
      </c>
      <c r="S112" s="76">
        <f t="shared" si="37"/>
        <v>0</v>
      </c>
      <c r="T112" s="76">
        <f t="shared" si="37"/>
        <v>0</v>
      </c>
      <c r="U112" s="76">
        <f t="shared" si="37"/>
        <v>0</v>
      </c>
      <c r="V112" s="77">
        <f t="shared" si="37"/>
        <v>0</v>
      </c>
      <c r="W112" s="156">
        <f t="shared" si="37"/>
        <v>0</v>
      </c>
      <c r="X112" s="156">
        <f t="shared" si="37"/>
        <v>0</v>
      </c>
      <c r="Y112" s="78">
        <f t="shared" si="37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61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75" si="1">ROUND(SUM(N12*4.7619%),2)</f>
        <v>0</v>
      </c>
      <c r="P12" s="79">
        <f t="shared" ref="P12:P75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75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76" si="18">ROUND(SUM(G13:K13),2)</f>
        <v>0</v>
      </c>
      <c r="M13" s="80"/>
      <c r="N13" s="81">
        <f t="shared" ref="N13:N76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76" si="20">ROUND(SUM(P13*5)/100,2)</f>
        <v>0</v>
      </c>
      <c r="R13" s="152">
        <f t="shared" ref="R13:R76" si="21">ROUND(SUM(P13*5)/100,2)</f>
        <v>0</v>
      </c>
      <c r="S13" s="26">
        <f t="shared" si="3"/>
        <v>0</v>
      </c>
      <c r="T13" s="26">
        <f t="shared" ref="T13:T76" si="22">ROUND(SUM(P13-Q13),2)</f>
        <v>0</v>
      </c>
      <c r="U13" s="26">
        <f t="shared" ref="U13:U76" si="23">IF(A13=2,T13*0.1,ROUND(IF((T13)&lt;=80,0,IF((T13)&lt;=250,((T13)-80)*0.04,IF((T13)&lt;=450,((T13)-250)*0.08+6.8,((T13)-450)*0.1+22.8))),2))</f>
        <v>0</v>
      </c>
      <c r="V13" s="27">
        <f t="shared" ref="V13:V76" si="24">ROUND(SUM(T13-U13),2)</f>
        <v>0</v>
      </c>
      <c r="W13" s="100"/>
      <c r="X13" s="101"/>
      <c r="Y13" s="85">
        <f t="shared" ref="Y13:Y76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si="18"/>
        <v>0</v>
      </c>
      <c r="M42" s="80"/>
      <c r="N42" s="81">
        <f t="shared" si="19"/>
        <v>0</v>
      </c>
      <c r="O42" s="81">
        <f t="shared" si="1"/>
        <v>0</v>
      </c>
      <c r="P42" s="79">
        <f t="shared" si="2"/>
        <v>0</v>
      </c>
      <c r="Q42" s="152">
        <f t="shared" si="20"/>
        <v>0</v>
      </c>
      <c r="R42" s="152">
        <f t="shared" si="21"/>
        <v>0</v>
      </c>
      <c r="S42" s="26">
        <f t="shared" si="3"/>
        <v>0</v>
      </c>
      <c r="T42" s="26">
        <f t="shared" si="22"/>
        <v>0</v>
      </c>
      <c r="U42" s="26">
        <f t="shared" si="23"/>
        <v>0</v>
      </c>
      <c r="V42" s="27">
        <f t="shared" si="24"/>
        <v>0</v>
      </c>
      <c r="W42" s="100"/>
      <c r="X42" s="101"/>
      <c r="Y42" s="85">
        <f t="shared" si="25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18"/>
        <v>0</v>
      </c>
      <c r="M43" s="80"/>
      <c r="N43" s="81">
        <f t="shared" si="19"/>
        <v>0</v>
      </c>
      <c r="O43" s="81">
        <f t="shared" si="1"/>
        <v>0</v>
      </c>
      <c r="P43" s="79">
        <f t="shared" si="2"/>
        <v>0</v>
      </c>
      <c r="Q43" s="152">
        <f t="shared" si="20"/>
        <v>0</v>
      </c>
      <c r="R43" s="152">
        <f t="shared" si="21"/>
        <v>0</v>
      </c>
      <c r="S43" s="26">
        <f t="shared" si="3"/>
        <v>0</v>
      </c>
      <c r="T43" s="26">
        <f t="shared" si="22"/>
        <v>0</v>
      </c>
      <c r="U43" s="26">
        <f t="shared" si="23"/>
        <v>0</v>
      </c>
      <c r="V43" s="27">
        <f t="shared" si="24"/>
        <v>0</v>
      </c>
      <c r="W43" s="100"/>
      <c r="X43" s="101"/>
      <c r="Y43" s="85">
        <f t="shared" si="25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18"/>
        <v>0</v>
      </c>
      <c r="M44" s="80"/>
      <c r="N44" s="81">
        <f t="shared" si="19"/>
        <v>0</v>
      </c>
      <c r="O44" s="81">
        <f t="shared" si="1"/>
        <v>0</v>
      </c>
      <c r="P44" s="79">
        <f t="shared" si="2"/>
        <v>0</v>
      </c>
      <c r="Q44" s="152">
        <f t="shared" si="20"/>
        <v>0</v>
      </c>
      <c r="R44" s="152">
        <f t="shared" si="21"/>
        <v>0</v>
      </c>
      <c r="S44" s="26">
        <f t="shared" si="3"/>
        <v>0</v>
      </c>
      <c r="T44" s="26">
        <f t="shared" si="22"/>
        <v>0</v>
      </c>
      <c r="U44" s="26">
        <f t="shared" si="23"/>
        <v>0</v>
      </c>
      <c r="V44" s="27">
        <f t="shared" si="24"/>
        <v>0</v>
      </c>
      <c r="W44" s="100"/>
      <c r="X44" s="101"/>
      <c r="Y44" s="85">
        <f t="shared" si="25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18"/>
        <v>0</v>
      </c>
      <c r="M45" s="80"/>
      <c r="N45" s="81">
        <f t="shared" si="19"/>
        <v>0</v>
      </c>
      <c r="O45" s="81">
        <f t="shared" si="1"/>
        <v>0</v>
      </c>
      <c r="P45" s="79">
        <f t="shared" si="2"/>
        <v>0</v>
      </c>
      <c r="Q45" s="152">
        <f t="shared" si="20"/>
        <v>0</v>
      </c>
      <c r="R45" s="152">
        <f t="shared" si="21"/>
        <v>0</v>
      </c>
      <c r="S45" s="26">
        <f t="shared" si="3"/>
        <v>0</v>
      </c>
      <c r="T45" s="26">
        <f t="shared" si="22"/>
        <v>0</v>
      </c>
      <c r="U45" s="26">
        <f t="shared" si="23"/>
        <v>0</v>
      </c>
      <c r="V45" s="27">
        <f t="shared" si="24"/>
        <v>0</v>
      </c>
      <c r="W45" s="100"/>
      <c r="X45" s="101"/>
      <c r="Y45" s="85">
        <f t="shared" si="25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18"/>
        <v>0</v>
      </c>
      <c r="M46" s="80"/>
      <c r="N46" s="81">
        <f t="shared" si="19"/>
        <v>0</v>
      </c>
      <c r="O46" s="81">
        <f t="shared" si="1"/>
        <v>0</v>
      </c>
      <c r="P46" s="79">
        <f t="shared" si="2"/>
        <v>0</v>
      </c>
      <c r="Q46" s="152">
        <f t="shared" si="20"/>
        <v>0</v>
      </c>
      <c r="R46" s="152">
        <f t="shared" si="21"/>
        <v>0</v>
      </c>
      <c r="S46" s="26">
        <f t="shared" si="3"/>
        <v>0</v>
      </c>
      <c r="T46" s="26">
        <f t="shared" si="22"/>
        <v>0</v>
      </c>
      <c r="U46" s="26">
        <f t="shared" si="23"/>
        <v>0</v>
      </c>
      <c r="V46" s="27">
        <f t="shared" si="24"/>
        <v>0</v>
      </c>
      <c r="W46" s="100"/>
      <c r="X46" s="101"/>
      <c r="Y46" s="85">
        <f t="shared" si="25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18"/>
        <v>0</v>
      </c>
      <c r="M47" s="80"/>
      <c r="N47" s="81">
        <f t="shared" si="19"/>
        <v>0</v>
      </c>
      <c r="O47" s="81">
        <f t="shared" si="1"/>
        <v>0</v>
      </c>
      <c r="P47" s="79">
        <f t="shared" si="2"/>
        <v>0</v>
      </c>
      <c r="Q47" s="152">
        <f t="shared" si="20"/>
        <v>0</v>
      </c>
      <c r="R47" s="152">
        <f t="shared" si="21"/>
        <v>0</v>
      </c>
      <c r="S47" s="26">
        <f t="shared" si="3"/>
        <v>0</v>
      </c>
      <c r="T47" s="26">
        <f t="shared" si="22"/>
        <v>0</v>
      </c>
      <c r="U47" s="26">
        <f t="shared" si="23"/>
        <v>0</v>
      </c>
      <c r="V47" s="27">
        <f t="shared" si="24"/>
        <v>0</v>
      </c>
      <c r="W47" s="100"/>
      <c r="X47" s="101"/>
      <c r="Y47" s="85">
        <f t="shared" si="25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18"/>
        <v>0</v>
      </c>
      <c r="M48" s="80"/>
      <c r="N48" s="81">
        <f t="shared" si="19"/>
        <v>0</v>
      </c>
      <c r="O48" s="81">
        <f t="shared" si="1"/>
        <v>0</v>
      </c>
      <c r="P48" s="79">
        <f t="shared" si="2"/>
        <v>0</v>
      </c>
      <c r="Q48" s="152">
        <f t="shared" si="20"/>
        <v>0</v>
      </c>
      <c r="R48" s="152">
        <f t="shared" si="21"/>
        <v>0</v>
      </c>
      <c r="S48" s="26">
        <f t="shared" si="3"/>
        <v>0</v>
      </c>
      <c r="T48" s="26">
        <f t="shared" si="22"/>
        <v>0</v>
      </c>
      <c r="U48" s="26">
        <f t="shared" si="23"/>
        <v>0</v>
      </c>
      <c r="V48" s="27">
        <f t="shared" si="24"/>
        <v>0</v>
      </c>
      <c r="W48" s="100"/>
      <c r="X48" s="101"/>
      <c r="Y48" s="85">
        <f t="shared" si="25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18"/>
        <v>0</v>
      </c>
      <c r="M49" s="80"/>
      <c r="N49" s="81">
        <f t="shared" si="19"/>
        <v>0</v>
      </c>
      <c r="O49" s="81">
        <f t="shared" si="1"/>
        <v>0</v>
      </c>
      <c r="P49" s="79">
        <f t="shared" si="2"/>
        <v>0</v>
      </c>
      <c r="Q49" s="152">
        <f t="shared" si="20"/>
        <v>0</v>
      </c>
      <c r="R49" s="152">
        <f t="shared" si="21"/>
        <v>0</v>
      </c>
      <c r="S49" s="26">
        <f t="shared" si="3"/>
        <v>0</v>
      </c>
      <c r="T49" s="26">
        <f t="shared" si="22"/>
        <v>0</v>
      </c>
      <c r="U49" s="26">
        <f t="shared" si="23"/>
        <v>0</v>
      </c>
      <c r="V49" s="27">
        <f t="shared" si="24"/>
        <v>0</v>
      </c>
      <c r="W49" s="100"/>
      <c r="X49" s="101"/>
      <c r="Y49" s="85">
        <f t="shared" si="25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18"/>
        <v>0</v>
      </c>
      <c r="M50" s="80"/>
      <c r="N50" s="81">
        <f t="shared" si="19"/>
        <v>0</v>
      </c>
      <c r="O50" s="81">
        <f t="shared" si="1"/>
        <v>0</v>
      </c>
      <c r="P50" s="79">
        <f t="shared" si="2"/>
        <v>0</v>
      </c>
      <c r="Q50" s="152">
        <f t="shared" si="20"/>
        <v>0</v>
      </c>
      <c r="R50" s="152">
        <f t="shared" si="21"/>
        <v>0</v>
      </c>
      <c r="S50" s="26">
        <f t="shared" si="3"/>
        <v>0</v>
      </c>
      <c r="T50" s="26">
        <f t="shared" si="22"/>
        <v>0</v>
      </c>
      <c r="U50" s="26">
        <f t="shared" si="23"/>
        <v>0</v>
      </c>
      <c r="V50" s="27">
        <f t="shared" si="24"/>
        <v>0</v>
      </c>
      <c r="W50" s="100"/>
      <c r="X50" s="101"/>
      <c r="Y50" s="85">
        <f t="shared" si="25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18"/>
        <v>0</v>
      </c>
      <c r="M51" s="80"/>
      <c r="N51" s="81">
        <f t="shared" si="19"/>
        <v>0</v>
      </c>
      <c r="O51" s="81">
        <f t="shared" si="1"/>
        <v>0</v>
      </c>
      <c r="P51" s="79">
        <f t="shared" si="2"/>
        <v>0</v>
      </c>
      <c r="Q51" s="152">
        <f t="shared" si="20"/>
        <v>0</v>
      </c>
      <c r="R51" s="152">
        <f t="shared" si="21"/>
        <v>0</v>
      </c>
      <c r="S51" s="26">
        <f t="shared" si="3"/>
        <v>0</v>
      </c>
      <c r="T51" s="26">
        <f t="shared" si="22"/>
        <v>0</v>
      </c>
      <c r="U51" s="26">
        <f t="shared" si="23"/>
        <v>0</v>
      </c>
      <c r="V51" s="27">
        <f t="shared" si="24"/>
        <v>0</v>
      </c>
      <c r="W51" s="100"/>
      <c r="X51" s="101"/>
      <c r="Y51" s="85">
        <f t="shared" si="25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18"/>
        <v>0</v>
      </c>
      <c r="M52" s="80"/>
      <c r="N52" s="81">
        <f t="shared" si="19"/>
        <v>0</v>
      </c>
      <c r="O52" s="81">
        <f t="shared" si="1"/>
        <v>0</v>
      </c>
      <c r="P52" s="79">
        <f t="shared" si="2"/>
        <v>0</v>
      </c>
      <c r="Q52" s="152">
        <f t="shared" si="20"/>
        <v>0</v>
      </c>
      <c r="R52" s="152">
        <f t="shared" si="21"/>
        <v>0</v>
      </c>
      <c r="S52" s="26">
        <f t="shared" si="3"/>
        <v>0</v>
      </c>
      <c r="T52" s="26">
        <f t="shared" si="22"/>
        <v>0</v>
      </c>
      <c r="U52" s="26">
        <f t="shared" si="23"/>
        <v>0</v>
      </c>
      <c r="V52" s="27">
        <f t="shared" si="24"/>
        <v>0</v>
      </c>
      <c r="W52" s="100"/>
      <c r="X52" s="101"/>
      <c r="Y52" s="85">
        <f t="shared" si="25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18"/>
        <v>0</v>
      </c>
      <c r="M53" s="80"/>
      <c r="N53" s="81">
        <f t="shared" si="19"/>
        <v>0</v>
      </c>
      <c r="O53" s="81">
        <f t="shared" si="1"/>
        <v>0</v>
      </c>
      <c r="P53" s="79">
        <f t="shared" si="2"/>
        <v>0</v>
      </c>
      <c r="Q53" s="152">
        <f t="shared" si="20"/>
        <v>0</v>
      </c>
      <c r="R53" s="152">
        <f t="shared" si="21"/>
        <v>0</v>
      </c>
      <c r="S53" s="26">
        <f t="shared" si="3"/>
        <v>0</v>
      </c>
      <c r="T53" s="26">
        <f t="shared" si="22"/>
        <v>0</v>
      </c>
      <c r="U53" s="26">
        <f t="shared" si="23"/>
        <v>0</v>
      </c>
      <c r="V53" s="27">
        <f t="shared" si="24"/>
        <v>0</v>
      </c>
      <c r="W53" s="100"/>
      <c r="X53" s="101"/>
      <c r="Y53" s="85">
        <f t="shared" si="25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18"/>
        <v>0</v>
      </c>
      <c r="M54" s="80"/>
      <c r="N54" s="81">
        <f t="shared" si="19"/>
        <v>0</v>
      </c>
      <c r="O54" s="81">
        <f t="shared" si="1"/>
        <v>0</v>
      </c>
      <c r="P54" s="79">
        <f t="shared" si="2"/>
        <v>0</v>
      </c>
      <c r="Q54" s="152">
        <f t="shared" si="20"/>
        <v>0</v>
      </c>
      <c r="R54" s="152">
        <f t="shared" si="21"/>
        <v>0</v>
      </c>
      <c r="S54" s="26">
        <f t="shared" si="3"/>
        <v>0</v>
      </c>
      <c r="T54" s="26">
        <f t="shared" si="22"/>
        <v>0</v>
      </c>
      <c r="U54" s="26">
        <f t="shared" si="23"/>
        <v>0</v>
      </c>
      <c r="V54" s="27">
        <f t="shared" si="24"/>
        <v>0</v>
      </c>
      <c r="W54" s="100"/>
      <c r="X54" s="101"/>
      <c r="Y54" s="85">
        <f t="shared" si="25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18"/>
        <v>0</v>
      </c>
      <c r="M55" s="80"/>
      <c r="N55" s="81">
        <f t="shared" si="19"/>
        <v>0</v>
      </c>
      <c r="O55" s="81">
        <f t="shared" si="1"/>
        <v>0</v>
      </c>
      <c r="P55" s="79">
        <f t="shared" si="2"/>
        <v>0</v>
      </c>
      <c r="Q55" s="152">
        <f t="shared" si="20"/>
        <v>0</v>
      </c>
      <c r="R55" s="152">
        <f t="shared" si="21"/>
        <v>0</v>
      </c>
      <c r="S55" s="26">
        <f t="shared" si="3"/>
        <v>0</v>
      </c>
      <c r="T55" s="26">
        <f t="shared" si="22"/>
        <v>0</v>
      </c>
      <c r="U55" s="26">
        <f t="shared" si="23"/>
        <v>0</v>
      </c>
      <c r="V55" s="27">
        <f t="shared" si="24"/>
        <v>0</v>
      </c>
      <c r="W55" s="100"/>
      <c r="X55" s="101"/>
      <c r="Y55" s="85">
        <f t="shared" si="25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18"/>
        <v>0</v>
      </c>
      <c r="M56" s="80"/>
      <c r="N56" s="81">
        <f t="shared" si="19"/>
        <v>0</v>
      </c>
      <c r="O56" s="81">
        <f t="shared" si="1"/>
        <v>0</v>
      </c>
      <c r="P56" s="79">
        <f t="shared" si="2"/>
        <v>0</v>
      </c>
      <c r="Q56" s="152">
        <f t="shared" si="20"/>
        <v>0</v>
      </c>
      <c r="R56" s="152">
        <f t="shared" si="21"/>
        <v>0</v>
      </c>
      <c r="S56" s="26">
        <f t="shared" si="3"/>
        <v>0</v>
      </c>
      <c r="T56" s="26">
        <f t="shared" si="22"/>
        <v>0</v>
      </c>
      <c r="U56" s="26">
        <f t="shared" si="23"/>
        <v>0</v>
      </c>
      <c r="V56" s="27">
        <f t="shared" si="24"/>
        <v>0</v>
      </c>
      <c r="W56" s="100"/>
      <c r="X56" s="101"/>
      <c r="Y56" s="85">
        <f t="shared" si="25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18"/>
        <v>0</v>
      </c>
      <c r="M57" s="80"/>
      <c r="N57" s="81">
        <f t="shared" si="19"/>
        <v>0</v>
      </c>
      <c r="O57" s="81">
        <f t="shared" si="1"/>
        <v>0</v>
      </c>
      <c r="P57" s="79">
        <f t="shared" si="2"/>
        <v>0</v>
      </c>
      <c r="Q57" s="152">
        <f t="shared" si="20"/>
        <v>0</v>
      </c>
      <c r="R57" s="152">
        <f t="shared" si="21"/>
        <v>0</v>
      </c>
      <c r="S57" s="26">
        <f t="shared" si="3"/>
        <v>0</v>
      </c>
      <c r="T57" s="26">
        <f t="shared" si="22"/>
        <v>0</v>
      </c>
      <c r="U57" s="26">
        <f t="shared" si="23"/>
        <v>0</v>
      </c>
      <c r="V57" s="27">
        <f t="shared" si="24"/>
        <v>0</v>
      </c>
      <c r="W57" s="100"/>
      <c r="X57" s="101"/>
      <c r="Y57" s="85">
        <f t="shared" si="25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18"/>
        <v>0</v>
      </c>
      <c r="M58" s="80"/>
      <c r="N58" s="81">
        <f t="shared" si="19"/>
        <v>0</v>
      </c>
      <c r="O58" s="81">
        <f t="shared" si="1"/>
        <v>0</v>
      </c>
      <c r="P58" s="79">
        <f t="shared" si="2"/>
        <v>0</v>
      </c>
      <c r="Q58" s="152">
        <f t="shared" si="20"/>
        <v>0</v>
      </c>
      <c r="R58" s="152">
        <f t="shared" si="21"/>
        <v>0</v>
      </c>
      <c r="S58" s="26">
        <f t="shared" si="3"/>
        <v>0</v>
      </c>
      <c r="T58" s="26">
        <f t="shared" si="22"/>
        <v>0</v>
      </c>
      <c r="U58" s="26">
        <f t="shared" si="23"/>
        <v>0</v>
      </c>
      <c r="V58" s="27">
        <f t="shared" si="24"/>
        <v>0</v>
      </c>
      <c r="W58" s="100"/>
      <c r="X58" s="101"/>
      <c r="Y58" s="85">
        <f t="shared" si="25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18"/>
        <v>0</v>
      </c>
      <c r="M59" s="80"/>
      <c r="N59" s="81">
        <f t="shared" si="19"/>
        <v>0</v>
      </c>
      <c r="O59" s="81">
        <f t="shared" si="1"/>
        <v>0</v>
      </c>
      <c r="P59" s="79">
        <f t="shared" si="2"/>
        <v>0</v>
      </c>
      <c r="Q59" s="152">
        <f t="shared" si="20"/>
        <v>0</v>
      </c>
      <c r="R59" s="152">
        <f t="shared" si="21"/>
        <v>0</v>
      </c>
      <c r="S59" s="26">
        <f t="shared" si="3"/>
        <v>0</v>
      </c>
      <c r="T59" s="26">
        <f t="shared" si="22"/>
        <v>0</v>
      </c>
      <c r="U59" s="26">
        <f t="shared" si="23"/>
        <v>0</v>
      </c>
      <c r="V59" s="27">
        <f t="shared" si="24"/>
        <v>0</v>
      </c>
      <c r="W59" s="100"/>
      <c r="X59" s="101"/>
      <c r="Y59" s="85">
        <f t="shared" si="25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18"/>
        <v>0</v>
      </c>
      <c r="M60" s="80"/>
      <c r="N60" s="81">
        <f t="shared" si="19"/>
        <v>0</v>
      </c>
      <c r="O60" s="81">
        <f t="shared" si="1"/>
        <v>0</v>
      </c>
      <c r="P60" s="79">
        <f t="shared" si="2"/>
        <v>0</v>
      </c>
      <c r="Q60" s="152">
        <f t="shared" si="20"/>
        <v>0</v>
      </c>
      <c r="R60" s="152">
        <f t="shared" si="21"/>
        <v>0</v>
      </c>
      <c r="S60" s="26">
        <f t="shared" si="3"/>
        <v>0</v>
      </c>
      <c r="T60" s="26">
        <f t="shared" si="22"/>
        <v>0</v>
      </c>
      <c r="U60" s="26">
        <f t="shared" si="23"/>
        <v>0</v>
      </c>
      <c r="V60" s="27">
        <f t="shared" si="24"/>
        <v>0</v>
      </c>
      <c r="W60" s="100"/>
      <c r="X60" s="101"/>
      <c r="Y60" s="85">
        <f t="shared" si="25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18"/>
        <v>0</v>
      </c>
      <c r="M61" s="80"/>
      <c r="N61" s="81">
        <f t="shared" si="19"/>
        <v>0</v>
      </c>
      <c r="O61" s="81">
        <f t="shared" si="1"/>
        <v>0</v>
      </c>
      <c r="P61" s="79">
        <f t="shared" si="2"/>
        <v>0</v>
      </c>
      <c r="Q61" s="152">
        <f t="shared" si="20"/>
        <v>0</v>
      </c>
      <c r="R61" s="152">
        <f t="shared" si="21"/>
        <v>0</v>
      </c>
      <c r="S61" s="26">
        <f t="shared" si="3"/>
        <v>0</v>
      </c>
      <c r="T61" s="26">
        <f t="shared" si="22"/>
        <v>0</v>
      </c>
      <c r="U61" s="26">
        <f t="shared" si="23"/>
        <v>0</v>
      </c>
      <c r="V61" s="27">
        <f t="shared" si="24"/>
        <v>0</v>
      </c>
      <c r="W61" s="100"/>
      <c r="X61" s="101"/>
      <c r="Y61" s="85">
        <f t="shared" si="25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18"/>
        <v>0</v>
      </c>
      <c r="M62" s="80"/>
      <c r="N62" s="81">
        <f t="shared" si="19"/>
        <v>0</v>
      </c>
      <c r="O62" s="81">
        <f t="shared" si="1"/>
        <v>0</v>
      </c>
      <c r="P62" s="79">
        <f t="shared" si="2"/>
        <v>0</v>
      </c>
      <c r="Q62" s="152">
        <f t="shared" si="20"/>
        <v>0</v>
      </c>
      <c r="R62" s="152">
        <f t="shared" si="21"/>
        <v>0</v>
      </c>
      <c r="S62" s="26">
        <f t="shared" si="3"/>
        <v>0</v>
      </c>
      <c r="T62" s="26">
        <f t="shared" si="22"/>
        <v>0</v>
      </c>
      <c r="U62" s="26">
        <f t="shared" si="23"/>
        <v>0</v>
      </c>
      <c r="V62" s="27">
        <f t="shared" si="24"/>
        <v>0</v>
      </c>
      <c r="W62" s="100"/>
      <c r="X62" s="101"/>
      <c r="Y62" s="85">
        <f t="shared" si="25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18"/>
        <v>0</v>
      </c>
      <c r="M63" s="80"/>
      <c r="N63" s="81">
        <f t="shared" si="19"/>
        <v>0</v>
      </c>
      <c r="O63" s="81">
        <f t="shared" si="1"/>
        <v>0</v>
      </c>
      <c r="P63" s="79">
        <f t="shared" si="2"/>
        <v>0</v>
      </c>
      <c r="Q63" s="152">
        <f t="shared" si="20"/>
        <v>0</v>
      </c>
      <c r="R63" s="152">
        <f t="shared" si="21"/>
        <v>0</v>
      </c>
      <c r="S63" s="26">
        <f t="shared" si="3"/>
        <v>0</v>
      </c>
      <c r="T63" s="26">
        <f t="shared" si="22"/>
        <v>0</v>
      </c>
      <c r="U63" s="26">
        <f t="shared" si="23"/>
        <v>0</v>
      </c>
      <c r="V63" s="27">
        <f t="shared" si="24"/>
        <v>0</v>
      </c>
      <c r="W63" s="100"/>
      <c r="X63" s="101"/>
      <c r="Y63" s="85">
        <f t="shared" si="25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18"/>
        <v>0</v>
      </c>
      <c r="M64" s="80"/>
      <c r="N64" s="81">
        <f t="shared" si="19"/>
        <v>0</v>
      </c>
      <c r="O64" s="81">
        <f t="shared" si="1"/>
        <v>0</v>
      </c>
      <c r="P64" s="79">
        <f t="shared" si="2"/>
        <v>0</v>
      </c>
      <c r="Q64" s="152">
        <f t="shared" si="20"/>
        <v>0</v>
      </c>
      <c r="R64" s="152">
        <f t="shared" si="21"/>
        <v>0</v>
      </c>
      <c r="S64" s="26">
        <f t="shared" si="3"/>
        <v>0</v>
      </c>
      <c r="T64" s="26">
        <f t="shared" si="22"/>
        <v>0</v>
      </c>
      <c r="U64" s="26">
        <f t="shared" si="23"/>
        <v>0</v>
      </c>
      <c r="V64" s="27">
        <f t="shared" si="24"/>
        <v>0</v>
      </c>
      <c r="W64" s="100"/>
      <c r="X64" s="101"/>
      <c r="Y64" s="85">
        <f t="shared" si="25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18"/>
        <v>0</v>
      </c>
      <c r="M65" s="80"/>
      <c r="N65" s="81">
        <f t="shared" si="19"/>
        <v>0</v>
      </c>
      <c r="O65" s="81">
        <f t="shared" si="1"/>
        <v>0</v>
      </c>
      <c r="P65" s="79">
        <f t="shared" si="2"/>
        <v>0</v>
      </c>
      <c r="Q65" s="152">
        <f t="shared" si="20"/>
        <v>0</v>
      </c>
      <c r="R65" s="152">
        <f t="shared" si="21"/>
        <v>0</v>
      </c>
      <c r="S65" s="26">
        <f t="shared" si="3"/>
        <v>0</v>
      </c>
      <c r="T65" s="26">
        <f t="shared" si="22"/>
        <v>0</v>
      </c>
      <c r="U65" s="26">
        <f t="shared" si="23"/>
        <v>0</v>
      </c>
      <c r="V65" s="27">
        <f t="shared" si="24"/>
        <v>0</v>
      </c>
      <c r="W65" s="100"/>
      <c r="X65" s="101"/>
      <c r="Y65" s="85">
        <f t="shared" si="25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18"/>
        <v>0</v>
      </c>
      <c r="M66" s="80"/>
      <c r="N66" s="81">
        <f t="shared" si="19"/>
        <v>0</v>
      </c>
      <c r="O66" s="81">
        <f t="shared" si="1"/>
        <v>0</v>
      </c>
      <c r="P66" s="79">
        <f t="shared" si="2"/>
        <v>0</v>
      </c>
      <c r="Q66" s="152">
        <f t="shared" si="20"/>
        <v>0</v>
      </c>
      <c r="R66" s="152">
        <f t="shared" si="21"/>
        <v>0</v>
      </c>
      <c r="S66" s="26">
        <f t="shared" si="3"/>
        <v>0</v>
      </c>
      <c r="T66" s="26">
        <f t="shared" si="22"/>
        <v>0</v>
      </c>
      <c r="U66" s="26">
        <f t="shared" si="23"/>
        <v>0</v>
      </c>
      <c r="V66" s="27">
        <f t="shared" si="24"/>
        <v>0</v>
      </c>
      <c r="W66" s="100"/>
      <c r="X66" s="101"/>
      <c r="Y66" s="85">
        <f t="shared" si="25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18"/>
        <v>0</v>
      </c>
      <c r="M67" s="80"/>
      <c r="N67" s="81">
        <f t="shared" si="19"/>
        <v>0</v>
      </c>
      <c r="O67" s="81">
        <f t="shared" si="1"/>
        <v>0</v>
      </c>
      <c r="P67" s="79">
        <f t="shared" si="2"/>
        <v>0</v>
      </c>
      <c r="Q67" s="152">
        <f t="shared" si="20"/>
        <v>0</v>
      </c>
      <c r="R67" s="152">
        <f t="shared" si="21"/>
        <v>0</v>
      </c>
      <c r="S67" s="26">
        <f t="shared" si="3"/>
        <v>0</v>
      </c>
      <c r="T67" s="26">
        <f t="shared" si="22"/>
        <v>0</v>
      </c>
      <c r="U67" s="26">
        <f t="shared" si="23"/>
        <v>0</v>
      </c>
      <c r="V67" s="27">
        <f t="shared" si="24"/>
        <v>0</v>
      </c>
      <c r="W67" s="100"/>
      <c r="X67" s="101"/>
      <c r="Y67" s="85">
        <f t="shared" si="25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18"/>
        <v>0</v>
      </c>
      <c r="M68" s="80"/>
      <c r="N68" s="81">
        <f t="shared" si="19"/>
        <v>0</v>
      </c>
      <c r="O68" s="81">
        <f t="shared" si="1"/>
        <v>0</v>
      </c>
      <c r="P68" s="79">
        <f t="shared" si="2"/>
        <v>0</v>
      </c>
      <c r="Q68" s="152">
        <f t="shared" si="20"/>
        <v>0</v>
      </c>
      <c r="R68" s="152">
        <f t="shared" si="21"/>
        <v>0</v>
      </c>
      <c r="S68" s="26">
        <f t="shared" si="3"/>
        <v>0</v>
      </c>
      <c r="T68" s="26">
        <f t="shared" si="22"/>
        <v>0</v>
      </c>
      <c r="U68" s="26">
        <f t="shared" si="23"/>
        <v>0</v>
      </c>
      <c r="V68" s="27">
        <f t="shared" si="24"/>
        <v>0</v>
      </c>
      <c r="W68" s="100"/>
      <c r="X68" s="101"/>
      <c r="Y68" s="85">
        <f t="shared" si="25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18"/>
        <v>0</v>
      </c>
      <c r="M69" s="80"/>
      <c r="N69" s="81">
        <f t="shared" si="19"/>
        <v>0</v>
      </c>
      <c r="O69" s="81">
        <f t="shared" si="1"/>
        <v>0</v>
      </c>
      <c r="P69" s="79">
        <f t="shared" si="2"/>
        <v>0</v>
      </c>
      <c r="Q69" s="152">
        <f t="shared" si="20"/>
        <v>0</v>
      </c>
      <c r="R69" s="152">
        <f t="shared" si="21"/>
        <v>0</v>
      </c>
      <c r="S69" s="26">
        <f t="shared" si="3"/>
        <v>0</v>
      </c>
      <c r="T69" s="26">
        <f t="shared" si="22"/>
        <v>0</v>
      </c>
      <c r="U69" s="26">
        <f t="shared" si="23"/>
        <v>0</v>
      </c>
      <c r="V69" s="27">
        <f t="shared" si="24"/>
        <v>0</v>
      </c>
      <c r="W69" s="100"/>
      <c r="X69" s="101"/>
      <c r="Y69" s="85">
        <f t="shared" si="25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18"/>
        <v>0</v>
      </c>
      <c r="M70" s="80"/>
      <c r="N70" s="81">
        <f t="shared" si="19"/>
        <v>0</v>
      </c>
      <c r="O70" s="81">
        <f t="shared" si="1"/>
        <v>0</v>
      </c>
      <c r="P70" s="79">
        <f t="shared" si="2"/>
        <v>0</v>
      </c>
      <c r="Q70" s="152">
        <f t="shared" si="20"/>
        <v>0</v>
      </c>
      <c r="R70" s="152">
        <f t="shared" si="21"/>
        <v>0</v>
      </c>
      <c r="S70" s="26">
        <f t="shared" si="3"/>
        <v>0</v>
      </c>
      <c r="T70" s="26">
        <f t="shared" si="22"/>
        <v>0</v>
      </c>
      <c r="U70" s="26">
        <f t="shared" si="23"/>
        <v>0</v>
      </c>
      <c r="V70" s="27">
        <f t="shared" si="24"/>
        <v>0</v>
      </c>
      <c r="W70" s="100"/>
      <c r="X70" s="101"/>
      <c r="Y70" s="85">
        <f t="shared" si="25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18"/>
        <v>0</v>
      </c>
      <c r="M71" s="80"/>
      <c r="N71" s="81">
        <f t="shared" si="19"/>
        <v>0</v>
      </c>
      <c r="O71" s="81">
        <f t="shared" si="1"/>
        <v>0</v>
      </c>
      <c r="P71" s="79">
        <f t="shared" si="2"/>
        <v>0</v>
      </c>
      <c r="Q71" s="152">
        <f t="shared" si="20"/>
        <v>0</v>
      </c>
      <c r="R71" s="152">
        <f t="shared" si="21"/>
        <v>0</v>
      </c>
      <c r="S71" s="26">
        <f t="shared" si="3"/>
        <v>0</v>
      </c>
      <c r="T71" s="26">
        <f t="shared" si="22"/>
        <v>0</v>
      </c>
      <c r="U71" s="26">
        <f t="shared" si="23"/>
        <v>0</v>
      </c>
      <c r="V71" s="27">
        <f t="shared" si="24"/>
        <v>0</v>
      </c>
      <c r="W71" s="100"/>
      <c r="X71" s="101"/>
      <c r="Y71" s="85">
        <f t="shared" si="25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18"/>
        <v>0</v>
      </c>
      <c r="M72" s="80"/>
      <c r="N72" s="81">
        <f t="shared" si="19"/>
        <v>0</v>
      </c>
      <c r="O72" s="81">
        <f t="shared" si="1"/>
        <v>0</v>
      </c>
      <c r="P72" s="79">
        <f t="shared" si="2"/>
        <v>0</v>
      </c>
      <c r="Q72" s="152">
        <f t="shared" si="20"/>
        <v>0</v>
      </c>
      <c r="R72" s="152">
        <f t="shared" si="21"/>
        <v>0</v>
      </c>
      <c r="S72" s="26">
        <f t="shared" si="3"/>
        <v>0</v>
      </c>
      <c r="T72" s="26">
        <f t="shared" si="22"/>
        <v>0</v>
      </c>
      <c r="U72" s="26">
        <f t="shared" si="23"/>
        <v>0</v>
      </c>
      <c r="V72" s="27">
        <f t="shared" si="24"/>
        <v>0</v>
      </c>
      <c r="W72" s="100"/>
      <c r="X72" s="101"/>
      <c r="Y72" s="85">
        <f t="shared" si="25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18"/>
        <v>0</v>
      </c>
      <c r="M73" s="80"/>
      <c r="N73" s="81">
        <f t="shared" si="19"/>
        <v>0</v>
      </c>
      <c r="O73" s="81">
        <f t="shared" si="1"/>
        <v>0</v>
      </c>
      <c r="P73" s="79">
        <f t="shared" si="2"/>
        <v>0</v>
      </c>
      <c r="Q73" s="152">
        <f t="shared" si="20"/>
        <v>0</v>
      </c>
      <c r="R73" s="152">
        <f t="shared" si="21"/>
        <v>0</v>
      </c>
      <c r="S73" s="26">
        <f t="shared" si="3"/>
        <v>0</v>
      </c>
      <c r="T73" s="26">
        <f t="shared" si="22"/>
        <v>0</v>
      </c>
      <c r="U73" s="26">
        <f t="shared" si="23"/>
        <v>0</v>
      </c>
      <c r="V73" s="27">
        <f t="shared" si="24"/>
        <v>0</v>
      </c>
      <c r="W73" s="100"/>
      <c r="X73" s="101"/>
      <c r="Y73" s="85">
        <f t="shared" si="25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18"/>
        <v>0</v>
      </c>
      <c r="M74" s="80"/>
      <c r="N74" s="81">
        <f t="shared" si="19"/>
        <v>0</v>
      </c>
      <c r="O74" s="81">
        <f t="shared" si="1"/>
        <v>0</v>
      </c>
      <c r="P74" s="79">
        <f t="shared" si="2"/>
        <v>0</v>
      </c>
      <c r="Q74" s="152">
        <f t="shared" si="20"/>
        <v>0</v>
      </c>
      <c r="R74" s="152">
        <f t="shared" si="21"/>
        <v>0</v>
      </c>
      <c r="S74" s="26">
        <f t="shared" si="3"/>
        <v>0</v>
      </c>
      <c r="T74" s="26">
        <f t="shared" si="22"/>
        <v>0</v>
      </c>
      <c r="U74" s="26">
        <f t="shared" si="23"/>
        <v>0</v>
      </c>
      <c r="V74" s="27">
        <f t="shared" si="24"/>
        <v>0</v>
      </c>
      <c r="W74" s="100"/>
      <c r="X74" s="101"/>
      <c r="Y74" s="85">
        <f t="shared" si="25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18"/>
        <v>0</v>
      </c>
      <c r="M75" s="80"/>
      <c r="N75" s="81">
        <f t="shared" si="19"/>
        <v>0</v>
      </c>
      <c r="O75" s="81">
        <f t="shared" si="1"/>
        <v>0</v>
      </c>
      <c r="P75" s="79">
        <f t="shared" si="2"/>
        <v>0</v>
      </c>
      <c r="Q75" s="152">
        <f t="shared" si="20"/>
        <v>0</v>
      </c>
      <c r="R75" s="152">
        <f t="shared" si="21"/>
        <v>0</v>
      </c>
      <c r="S75" s="26">
        <f t="shared" si="3"/>
        <v>0</v>
      </c>
      <c r="T75" s="26">
        <f t="shared" si="22"/>
        <v>0</v>
      </c>
      <c r="U75" s="26">
        <f t="shared" si="23"/>
        <v>0</v>
      </c>
      <c r="V75" s="27">
        <f t="shared" si="24"/>
        <v>0</v>
      </c>
      <c r="W75" s="100"/>
      <c r="X75" s="101"/>
      <c r="Y75" s="85">
        <f t="shared" si="25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18"/>
        <v>0</v>
      </c>
      <c r="M76" s="80"/>
      <c r="N76" s="81">
        <f t="shared" si="19"/>
        <v>0</v>
      </c>
      <c r="O76" s="81">
        <f t="shared" ref="O76:O111" si="26">ROUND(SUM(N76*4.7619%),2)</f>
        <v>0</v>
      </c>
      <c r="P76" s="79">
        <f t="shared" ref="P76:P111" si="27">ROUND(SUM(N76-O76),2)</f>
        <v>0</v>
      </c>
      <c r="Q76" s="152">
        <f t="shared" si="20"/>
        <v>0</v>
      </c>
      <c r="R76" s="152">
        <f t="shared" si="21"/>
        <v>0</v>
      </c>
      <c r="S76" s="26">
        <f t="shared" ref="S76:S111" si="28">ROUND(SUM(Q76+R76),2)</f>
        <v>0</v>
      </c>
      <c r="T76" s="26">
        <f t="shared" si="22"/>
        <v>0</v>
      </c>
      <c r="U76" s="26">
        <f t="shared" si="23"/>
        <v>0</v>
      </c>
      <c r="V76" s="27">
        <f t="shared" si="24"/>
        <v>0</v>
      </c>
      <c r="W76" s="100"/>
      <c r="X76" s="101"/>
      <c r="Y76" s="85">
        <f t="shared" si="25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ref="L77:L111" si="29">ROUND(SUM(G77:K77),2)</f>
        <v>0</v>
      </c>
      <c r="M77" s="80"/>
      <c r="N77" s="81">
        <f t="shared" ref="N77:N111" si="30">ROUND(SUM(L77+M77),2)</f>
        <v>0</v>
      </c>
      <c r="O77" s="81">
        <f t="shared" si="26"/>
        <v>0</v>
      </c>
      <c r="P77" s="79">
        <f t="shared" si="27"/>
        <v>0</v>
      </c>
      <c r="Q77" s="152">
        <f t="shared" ref="Q77:Q111" si="31">ROUND(SUM(P77*5)/100,2)</f>
        <v>0</v>
      </c>
      <c r="R77" s="152">
        <f t="shared" ref="R77:R111" si="32">ROUND(SUM(P77*5)/100,2)</f>
        <v>0</v>
      </c>
      <c r="S77" s="26">
        <f t="shared" si="28"/>
        <v>0</v>
      </c>
      <c r="T77" s="26">
        <f t="shared" ref="T77:T111" si="33">ROUND(SUM(P77-Q77),2)</f>
        <v>0</v>
      </c>
      <c r="U77" s="26">
        <f t="shared" ref="U77:U111" si="34">IF(A77=2,T77*0.1,ROUND(IF((T77)&lt;=80,0,IF((T77)&lt;=250,((T77)-80)*0.04,IF((T77)&lt;=450,((T77)-250)*0.08+6.8,((T77)-450)*0.1+22.8))),2))</f>
        <v>0</v>
      </c>
      <c r="V77" s="27">
        <f t="shared" ref="V77:V111" si="35">ROUND(SUM(T77-U77),2)</f>
        <v>0</v>
      </c>
      <c r="W77" s="100"/>
      <c r="X77" s="101"/>
      <c r="Y77" s="85">
        <f t="shared" ref="Y77:Y111" si="36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9"/>
        <v>0</v>
      </c>
      <c r="M78" s="80"/>
      <c r="N78" s="81">
        <f t="shared" si="30"/>
        <v>0</v>
      </c>
      <c r="O78" s="81">
        <f t="shared" si="26"/>
        <v>0</v>
      </c>
      <c r="P78" s="79">
        <f t="shared" si="27"/>
        <v>0</v>
      </c>
      <c r="Q78" s="152">
        <f t="shared" si="31"/>
        <v>0</v>
      </c>
      <c r="R78" s="152">
        <f t="shared" si="32"/>
        <v>0</v>
      </c>
      <c r="S78" s="26">
        <f t="shared" si="28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9"/>
        <v>0</v>
      </c>
      <c r="M79" s="80"/>
      <c r="N79" s="81">
        <f t="shared" si="30"/>
        <v>0</v>
      </c>
      <c r="O79" s="81">
        <f t="shared" si="26"/>
        <v>0</v>
      </c>
      <c r="P79" s="79">
        <f t="shared" si="27"/>
        <v>0</v>
      </c>
      <c r="Q79" s="152">
        <f t="shared" si="31"/>
        <v>0</v>
      </c>
      <c r="R79" s="152">
        <f t="shared" si="32"/>
        <v>0</v>
      </c>
      <c r="S79" s="26">
        <f t="shared" si="28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9"/>
        <v>0</v>
      </c>
      <c r="M80" s="80"/>
      <c r="N80" s="81">
        <f t="shared" si="30"/>
        <v>0</v>
      </c>
      <c r="O80" s="81">
        <f t="shared" si="26"/>
        <v>0</v>
      </c>
      <c r="P80" s="79">
        <f t="shared" si="27"/>
        <v>0</v>
      </c>
      <c r="Q80" s="152">
        <f t="shared" si="31"/>
        <v>0</v>
      </c>
      <c r="R80" s="152">
        <f t="shared" si="32"/>
        <v>0</v>
      </c>
      <c r="S80" s="26">
        <f t="shared" si="28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9"/>
        <v>0</v>
      </c>
      <c r="M81" s="80"/>
      <c r="N81" s="81">
        <f t="shared" si="30"/>
        <v>0</v>
      </c>
      <c r="O81" s="81">
        <f t="shared" si="26"/>
        <v>0</v>
      </c>
      <c r="P81" s="79">
        <f t="shared" si="27"/>
        <v>0</v>
      </c>
      <c r="Q81" s="152">
        <f t="shared" si="31"/>
        <v>0</v>
      </c>
      <c r="R81" s="152">
        <f t="shared" si="32"/>
        <v>0</v>
      </c>
      <c r="S81" s="26">
        <f t="shared" si="28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9"/>
        <v>0</v>
      </c>
      <c r="M82" s="80"/>
      <c r="N82" s="81">
        <f t="shared" si="30"/>
        <v>0</v>
      </c>
      <c r="O82" s="81">
        <f t="shared" si="26"/>
        <v>0</v>
      </c>
      <c r="P82" s="79">
        <f t="shared" si="27"/>
        <v>0</v>
      </c>
      <c r="Q82" s="152">
        <f t="shared" si="31"/>
        <v>0</v>
      </c>
      <c r="R82" s="152">
        <f t="shared" si="32"/>
        <v>0</v>
      </c>
      <c r="S82" s="26">
        <f t="shared" si="28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9"/>
        <v>0</v>
      </c>
      <c r="M83" s="80"/>
      <c r="N83" s="81">
        <f t="shared" si="30"/>
        <v>0</v>
      </c>
      <c r="O83" s="81">
        <f t="shared" si="26"/>
        <v>0</v>
      </c>
      <c r="P83" s="79">
        <f t="shared" si="27"/>
        <v>0</v>
      </c>
      <c r="Q83" s="152">
        <f t="shared" si="31"/>
        <v>0</v>
      </c>
      <c r="R83" s="152">
        <f t="shared" si="32"/>
        <v>0</v>
      </c>
      <c r="S83" s="26">
        <f t="shared" si="28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9"/>
        <v>0</v>
      </c>
      <c r="M84" s="80"/>
      <c r="N84" s="81">
        <f t="shared" si="30"/>
        <v>0</v>
      </c>
      <c r="O84" s="81">
        <f t="shared" si="26"/>
        <v>0</v>
      </c>
      <c r="P84" s="79">
        <f t="shared" si="27"/>
        <v>0</v>
      </c>
      <c r="Q84" s="152">
        <f t="shared" si="31"/>
        <v>0</v>
      </c>
      <c r="R84" s="152">
        <f t="shared" si="32"/>
        <v>0</v>
      </c>
      <c r="S84" s="26">
        <f t="shared" si="28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9"/>
        <v>0</v>
      </c>
      <c r="M85" s="80"/>
      <c r="N85" s="81">
        <f t="shared" si="30"/>
        <v>0</v>
      </c>
      <c r="O85" s="81">
        <f t="shared" si="26"/>
        <v>0</v>
      </c>
      <c r="P85" s="79">
        <f t="shared" si="27"/>
        <v>0</v>
      </c>
      <c r="Q85" s="152">
        <f t="shared" si="31"/>
        <v>0</v>
      </c>
      <c r="R85" s="152">
        <f t="shared" si="32"/>
        <v>0</v>
      </c>
      <c r="S85" s="26">
        <f t="shared" si="28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9"/>
        <v>0</v>
      </c>
      <c r="M86" s="80"/>
      <c r="N86" s="81">
        <f t="shared" si="30"/>
        <v>0</v>
      </c>
      <c r="O86" s="81">
        <f t="shared" si="26"/>
        <v>0</v>
      </c>
      <c r="P86" s="79">
        <f t="shared" si="27"/>
        <v>0</v>
      </c>
      <c r="Q86" s="152">
        <f t="shared" si="31"/>
        <v>0</v>
      </c>
      <c r="R86" s="152">
        <f t="shared" si="32"/>
        <v>0</v>
      </c>
      <c r="S86" s="26">
        <f t="shared" si="28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9"/>
        <v>0</v>
      </c>
      <c r="M87" s="80"/>
      <c r="N87" s="81">
        <f t="shared" si="30"/>
        <v>0</v>
      </c>
      <c r="O87" s="81">
        <f t="shared" si="26"/>
        <v>0</v>
      </c>
      <c r="P87" s="79">
        <f t="shared" si="27"/>
        <v>0</v>
      </c>
      <c r="Q87" s="152">
        <f t="shared" si="31"/>
        <v>0</v>
      </c>
      <c r="R87" s="152">
        <f t="shared" si="32"/>
        <v>0</v>
      </c>
      <c r="S87" s="26">
        <f t="shared" si="28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9"/>
        <v>0</v>
      </c>
      <c r="M88" s="80"/>
      <c r="N88" s="81">
        <f t="shared" si="30"/>
        <v>0</v>
      </c>
      <c r="O88" s="81">
        <f t="shared" si="26"/>
        <v>0</v>
      </c>
      <c r="P88" s="79">
        <f t="shared" si="27"/>
        <v>0</v>
      </c>
      <c r="Q88" s="152">
        <f t="shared" si="31"/>
        <v>0</v>
      </c>
      <c r="R88" s="152">
        <f t="shared" si="32"/>
        <v>0</v>
      </c>
      <c r="S88" s="26">
        <f t="shared" si="28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9"/>
        <v>0</v>
      </c>
      <c r="M89" s="80"/>
      <c r="N89" s="81">
        <f t="shared" si="30"/>
        <v>0</v>
      </c>
      <c r="O89" s="81">
        <f t="shared" si="26"/>
        <v>0</v>
      </c>
      <c r="P89" s="79">
        <f t="shared" si="27"/>
        <v>0</v>
      </c>
      <c r="Q89" s="152">
        <f t="shared" si="31"/>
        <v>0</v>
      </c>
      <c r="R89" s="152">
        <f t="shared" si="32"/>
        <v>0</v>
      </c>
      <c r="S89" s="26">
        <f t="shared" si="28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9"/>
        <v>0</v>
      </c>
      <c r="M90" s="80"/>
      <c r="N90" s="81">
        <f t="shared" si="30"/>
        <v>0</v>
      </c>
      <c r="O90" s="81">
        <f t="shared" si="26"/>
        <v>0</v>
      </c>
      <c r="P90" s="79">
        <f t="shared" si="27"/>
        <v>0</v>
      </c>
      <c r="Q90" s="152">
        <f t="shared" si="31"/>
        <v>0</v>
      </c>
      <c r="R90" s="152">
        <f t="shared" si="32"/>
        <v>0</v>
      </c>
      <c r="S90" s="26">
        <f t="shared" si="28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9"/>
        <v>0</v>
      </c>
      <c r="M91" s="80"/>
      <c r="N91" s="81">
        <f t="shared" si="30"/>
        <v>0</v>
      </c>
      <c r="O91" s="81">
        <f t="shared" si="26"/>
        <v>0</v>
      </c>
      <c r="P91" s="79">
        <f t="shared" si="27"/>
        <v>0</v>
      </c>
      <c r="Q91" s="152">
        <f t="shared" si="31"/>
        <v>0</v>
      </c>
      <c r="R91" s="152">
        <f t="shared" si="32"/>
        <v>0</v>
      </c>
      <c r="S91" s="26">
        <f t="shared" si="28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9"/>
        <v>0</v>
      </c>
      <c r="M92" s="80"/>
      <c r="N92" s="81">
        <f t="shared" si="30"/>
        <v>0</v>
      </c>
      <c r="O92" s="81">
        <f t="shared" si="26"/>
        <v>0</v>
      </c>
      <c r="P92" s="79">
        <f t="shared" si="27"/>
        <v>0</v>
      </c>
      <c r="Q92" s="152">
        <f t="shared" si="31"/>
        <v>0</v>
      </c>
      <c r="R92" s="152">
        <f t="shared" si="32"/>
        <v>0</v>
      </c>
      <c r="S92" s="26">
        <f t="shared" si="28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9"/>
        <v>0</v>
      </c>
      <c r="M93" s="80"/>
      <c r="N93" s="81">
        <f t="shared" si="30"/>
        <v>0</v>
      </c>
      <c r="O93" s="81">
        <f t="shared" si="26"/>
        <v>0</v>
      </c>
      <c r="P93" s="79">
        <f t="shared" si="27"/>
        <v>0</v>
      </c>
      <c r="Q93" s="152">
        <f t="shared" si="31"/>
        <v>0</v>
      </c>
      <c r="R93" s="152">
        <f t="shared" si="32"/>
        <v>0</v>
      </c>
      <c r="S93" s="26">
        <f t="shared" si="28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9"/>
        <v>0</v>
      </c>
      <c r="M94" s="80"/>
      <c r="N94" s="81">
        <f t="shared" si="30"/>
        <v>0</v>
      </c>
      <c r="O94" s="81">
        <f t="shared" si="26"/>
        <v>0</v>
      </c>
      <c r="P94" s="79">
        <f t="shared" si="27"/>
        <v>0</v>
      </c>
      <c r="Q94" s="152">
        <f t="shared" si="31"/>
        <v>0</v>
      </c>
      <c r="R94" s="152">
        <f t="shared" si="32"/>
        <v>0</v>
      </c>
      <c r="S94" s="26">
        <f t="shared" si="28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9"/>
        <v>0</v>
      </c>
      <c r="M95" s="80"/>
      <c r="N95" s="81">
        <f t="shared" si="30"/>
        <v>0</v>
      </c>
      <c r="O95" s="81">
        <f t="shared" si="26"/>
        <v>0</v>
      </c>
      <c r="P95" s="79">
        <f t="shared" si="27"/>
        <v>0</v>
      </c>
      <c r="Q95" s="152">
        <f t="shared" si="31"/>
        <v>0</v>
      </c>
      <c r="R95" s="152">
        <f t="shared" si="32"/>
        <v>0</v>
      </c>
      <c r="S95" s="26">
        <f t="shared" si="28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9"/>
        <v>0</v>
      </c>
      <c r="M96" s="80"/>
      <c r="N96" s="81">
        <f t="shared" si="30"/>
        <v>0</v>
      </c>
      <c r="O96" s="81">
        <f t="shared" si="26"/>
        <v>0</v>
      </c>
      <c r="P96" s="79">
        <f t="shared" si="27"/>
        <v>0</v>
      </c>
      <c r="Q96" s="152">
        <f t="shared" si="31"/>
        <v>0</v>
      </c>
      <c r="R96" s="152">
        <f t="shared" si="32"/>
        <v>0</v>
      </c>
      <c r="S96" s="26">
        <f t="shared" si="28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9"/>
        <v>0</v>
      </c>
      <c r="M97" s="80"/>
      <c r="N97" s="81">
        <f t="shared" si="30"/>
        <v>0</v>
      </c>
      <c r="O97" s="81">
        <f t="shared" si="26"/>
        <v>0</v>
      </c>
      <c r="P97" s="79">
        <f t="shared" si="27"/>
        <v>0</v>
      </c>
      <c r="Q97" s="152">
        <f t="shared" si="31"/>
        <v>0</v>
      </c>
      <c r="R97" s="152">
        <f t="shared" si="32"/>
        <v>0</v>
      </c>
      <c r="S97" s="26">
        <f t="shared" si="28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9"/>
        <v>0</v>
      </c>
      <c r="M98" s="80"/>
      <c r="N98" s="81">
        <f t="shared" si="30"/>
        <v>0</v>
      </c>
      <c r="O98" s="81">
        <f t="shared" si="26"/>
        <v>0</v>
      </c>
      <c r="P98" s="79">
        <f t="shared" si="27"/>
        <v>0</v>
      </c>
      <c r="Q98" s="152">
        <f t="shared" si="31"/>
        <v>0</v>
      </c>
      <c r="R98" s="152">
        <f t="shared" si="32"/>
        <v>0</v>
      </c>
      <c r="S98" s="26">
        <f t="shared" si="28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9"/>
        <v>0</v>
      </c>
      <c r="M99" s="80"/>
      <c r="N99" s="81">
        <f t="shared" si="30"/>
        <v>0</v>
      </c>
      <c r="O99" s="81">
        <f t="shared" si="26"/>
        <v>0</v>
      </c>
      <c r="P99" s="79">
        <f t="shared" si="27"/>
        <v>0</v>
      </c>
      <c r="Q99" s="152">
        <f t="shared" si="31"/>
        <v>0</v>
      </c>
      <c r="R99" s="152">
        <f t="shared" si="32"/>
        <v>0</v>
      </c>
      <c r="S99" s="26">
        <f t="shared" si="28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9"/>
        <v>0</v>
      </c>
      <c r="M100" s="80"/>
      <c r="N100" s="81">
        <f t="shared" si="30"/>
        <v>0</v>
      </c>
      <c r="O100" s="81">
        <f t="shared" si="26"/>
        <v>0</v>
      </c>
      <c r="P100" s="79">
        <f t="shared" si="27"/>
        <v>0</v>
      </c>
      <c r="Q100" s="152">
        <f t="shared" si="31"/>
        <v>0</v>
      </c>
      <c r="R100" s="152">
        <f t="shared" si="32"/>
        <v>0</v>
      </c>
      <c r="S100" s="26">
        <f t="shared" si="28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9"/>
        <v>0</v>
      </c>
      <c r="M101" s="80"/>
      <c r="N101" s="81">
        <f t="shared" si="30"/>
        <v>0</v>
      </c>
      <c r="O101" s="81">
        <f t="shared" si="26"/>
        <v>0</v>
      </c>
      <c r="P101" s="79">
        <f t="shared" si="27"/>
        <v>0</v>
      </c>
      <c r="Q101" s="152">
        <f t="shared" si="31"/>
        <v>0</v>
      </c>
      <c r="R101" s="152">
        <f t="shared" si="32"/>
        <v>0</v>
      </c>
      <c r="S101" s="26">
        <f t="shared" si="28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9"/>
        <v>0</v>
      </c>
      <c r="M102" s="80"/>
      <c r="N102" s="81">
        <f t="shared" si="30"/>
        <v>0</v>
      </c>
      <c r="O102" s="81">
        <f t="shared" si="26"/>
        <v>0</v>
      </c>
      <c r="P102" s="79">
        <f t="shared" si="27"/>
        <v>0</v>
      </c>
      <c r="Q102" s="152">
        <f t="shared" si="31"/>
        <v>0</v>
      </c>
      <c r="R102" s="152">
        <f t="shared" si="32"/>
        <v>0</v>
      </c>
      <c r="S102" s="26">
        <f t="shared" si="28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9"/>
        <v>0</v>
      </c>
      <c r="M103" s="80"/>
      <c r="N103" s="81">
        <f t="shared" si="30"/>
        <v>0</v>
      </c>
      <c r="O103" s="81">
        <f t="shared" si="26"/>
        <v>0</v>
      </c>
      <c r="P103" s="79">
        <f t="shared" si="27"/>
        <v>0</v>
      </c>
      <c r="Q103" s="152">
        <f t="shared" si="31"/>
        <v>0</v>
      </c>
      <c r="R103" s="152">
        <f t="shared" si="32"/>
        <v>0</v>
      </c>
      <c r="S103" s="26">
        <f t="shared" si="28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9"/>
        <v>0</v>
      </c>
      <c r="M104" s="80"/>
      <c r="N104" s="81">
        <f t="shared" si="30"/>
        <v>0</v>
      </c>
      <c r="O104" s="81">
        <f t="shared" si="26"/>
        <v>0</v>
      </c>
      <c r="P104" s="79">
        <f t="shared" si="27"/>
        <v>0</v>
      </c>
      <c r="Q104" s="152">
        <f t="shared" si="31"/>
        <v>0</v>
      </c>
      <c r="R104" s="152">
        <f t="shared" si="32"/>
        <v>0</v>
      </c>
      <c r="S104" s="26">
        <f t="shared" si="28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9"/>
        <v>0</v>
      </c>
      <c r="M105" s="80"/>
      <c r="N105" s="81">
        <f t="shared" si="30"/>
        <v>0</v>
      </c>
      <c r="O105" s="81">
        <f t="shared" si="26"/>
        <v>0</v>
      </c>
      <c r="P105" s="79">
        <f t="shared" si="27"/>
        <v>0</v>
      </c>
      <c r="Q105" s="152">
        <f t="shared" si="31"/>
        <v>0</v>
      </c>
      <c r="R105" s="152">
        <f t="shared" si="32"/>
        <v>0</v>
      </c>
      <c r="S105" s="26">
        <f t="shared" si="28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si="29"/>
        <v>0</v>
      </c>
      <c r="M106" s="80"/>
      <c r="N106" s="81">
        <f t="shared" si="30"/>
        <v>0</v>
      </c>
      <c r="O106" s="81">
        <f t="shared" si="26"/>
        <v>0</v>
      </c>
      <c r="P106" s="79">
        <f t="shared" si="27"/>
        <v>0</v>
      </c>
      <c r="Q106" s="152">
        <f t="shared" si="31"/>
        <v>0</v>
      </c>
      <c r="R106" s="152">
        <f t="shared" si="32"/>
        <v>0</v>
      </c>
      <c r="S106" s="26">
        <f t="shared" si="28"/>
        <v>0</v>
      </c>
      <c r="T106" s="26">
        <f t="shared" si="33"/>
        <v>0</v>
      </c>
      <c r="U106" s="26">
        <f t="shared" si="34"/>
        <v>0</v>
      </c>
      <c r="V106" s="27">
        <f t="shared" si="35"/>
        <v>0</v>
      </c>
      <c r="W106" s="100"/>
      <c r="X106" s="101"/>
      <c r="Y106" s="85">
        <f t="shared" si="36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29"/>
        <v>0</v>
      </c>
      <c r="M107" s="80"/>
      <c r="N107" s="81">
        <f t="shared" si="30"/>
        <v>0</v>
      </c>
      <c r="O107" s="81">
        <f t="shared" si="26"/>
        <v>0</v>
      </c>
      <c r="P107" s="79">
        <f t="shared" si="27"/>
        <v>0</v>
      </c>
      <c r="Q107" s="152">
        <f t="shared" si="31"/>
        <v>0</v>
      </c>
      <c r="R107" s="152">
        <f t="shared" si="32"/>
        <v>0</v>
      </c>
      <c r="S107" s="26">
        <f t="shared" si="28"/>
        <v>0</v>
      </c>
      <c r="T107" s="26">
        <f t="shared" si="33"/>
        <v>0</v>
      </c>
      <c r="U107" s="26">
        <f t="shared" si="34"/>
        <v>0</v>
      </c>
      <c r="V107" s="27">
        <f t="shared" si="35"/>
        <v>0</v>
      </c>
      <c r="W107" s="100"/>
      <c r="X107" s="101"/>
      <c r="Y107" s="85">
        <f t="shared" si="36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29"/>
        <v>0</v>
      </c>
      <c r="M108" s="80"/>
      <c r="N108" s="81">
        <f t="shared" si="30"/>
        <v>0</v>
      </c>
      <c r="O108" s="81">
        <f t="shared" si="26"/>
        <v>0</v>
      </c>
      <c r="P108" s="79">
        <f t="shared" si="27"/>
        <v>0</v>
      </c>
      <c r="Q108" s="152">
        <f t="shared" si="31"/>
        <v>0</v>
      </c>
      <c r="R108" s="152">
        <f t="shared" si="32"/>
        <v>0</v>
      </c>
      <c r="S108" s="26">
        <f t="shared" si="28"/>
        <v>0</v>
      </c>
      <c r="T108" s="26">
        <f t="shared" si="33"/>
        <v>0</v>
      </c>
      <c r="U108" s="26">
        <f t="shared" si="34"/>
        <v>0</v>
      </c>
      <c r="V108" s="27">
        <f t="shared" si="35"/>
        <v>0</v>
      </c>
      <c r="W108" s="100"/>
      <c r="X108" s="101"/>
      <c r="Y108" s="85">
        <f t="shared" si="36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29"/>
        <v>0</v>
      </c>
      <c r="M109" s="80"/>
      <c r="N109" s="81">
        <f t="shared" si="30"/>
        <v>0</v>
      </c>
      <c r="O109" s="81">
        <f t="shared" si="26"/>
        <v>0</v>
      </c>
      <c r="P109" s="79">
        <f t="shared" si="27"/>
        <v>0</v>
      </c>
      <c r="Q109" s="152">
        <f t="shared" si="31"/>
        <v>0</v>
      </c>
      <c r="R109" s="152">
        <f t="shared" si="32"/>
        <v>0</v>
      </c>
      <c r="S109" s="26">
        <f t="shared" si="28"/>
        <v>0</v>
      </c>
      <c r="T109" s="26">
        <f t="shared" si="33"/>
        <v>0</v>
      </c>
      <c r="U109" s="26">
        <f t="shared" si="34"/>
        <v>0</v>
      </c>
      <c r="V109" s="27">
        <f t="shared" si="35"/>
        <v>0</v>
      </c>
      <c r="W109" s="100"/>
      <c r="X109" s="101"/>
      <c r="Y109" s="85">
        <f t="shared" si="36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29"/>
        <v>0</v>
      </c>
      <c r="M110" s="80"/>
      <c r="N110" s="81">
        <f t="shared" si="30"/>
        <v>0</v>
      </c>
      <c r="O110" s="81">
        <f t="shared" si="26"/>
        <v>0</v>
      </c>
      <c r="P110" s="79">
        <f t="shared" si="27"/>
        <v>0</v>
      </c>
      <c r="Q110" s="152">
        <f t="shared" si="31"/>
        <v>0</v>
      </c>
      <c r="R110" s="152">
        <f t="shared" si="32"/>
        <v>0</v>
      </c>
      <c r="S110" s="26">
        <f t="shared" si="28"/>
        <v>0</v>
      </c>
      <c r="T110" s="26">
        <f t="shared" si="33"/>
        <v>0</v>
      </c>
      <c r="U110" s="26">
        <f t="shared" si="34"/>
        <v>0</v>
      </c>
      <c r="V110" s="27">
        <f t="shared" si="35"/>
        <v>0</v>
      </c>
      <c r="W110" s="100"/>
      <c r="X110" s="101"/>
      <c r="Y110" s="85">
        <f t="shared" si="36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29"/>
        <v>0</v>
      </c>
      <c r="M111" s="80"/>
      <c r="N111" s="81">
        <f t="shared" si="30"/>
        <v>0</v>
      </c>
      <c r="O111" s="81">
        <f t="shared" si="26"/>
        <v>0</v>
      </c>
      <c r="P111" s="79">
        <f t="shared" si="27"/>
        <v>0</v>
      </c>
      <c r="Q111" s="152">
        <f t="shared" si="31"/>
        <v>0</v>
      </c>
      <c r="R111" s="152">
        <f t="shared" si="32"/>
        <v>0</v>
      </c>
      <c r="S111" s="26">
        <f t="shared" si="28"/>
        <v>0</v>
      </c>
      <c r="T111" s="26">
        <f t="shared" si="33"/>
        <v>0</v>
      </c>
      <c r="U111" s="26">
        <f t="shared" si="34"/>
        <v>0</v>
      </c>
      <c r="V111" s="27">
        <f t="shared" si="35"/>
        <v>0</v>
      </c>
      <c r="W111" s="100"/>
      <c r="X111" s="101"/>
      <c r="Y111" s="85">
        <f t="shared" si="36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37">ROUND(SUM(H12:H111),2)</f>
        <v>0</v>
      </c>
      <c r="I112" s="155">
        <f t="shared" si="37"/>
        <v>0</v>
      </c>
      <c r="J112" s="155">
        <f t="shared" si="37"/>
        <v>0</v>
      </c>
      <c r="K112" s="155">
        <f t="shared" si="37"/>
        <v>0</v>
      </c>
      <c r="L112" s="75">
        <f t="shared" si="37"/>
        <v>0</v>
      </c>
      <c r="M112" s="76">
        <f t="shared" si="37"/>
        <v>0</v>
      </c>
      <c r="N112" s="76">
        <f t="shared" si="37"/>
        <v>0</v>
      </c>
      <c r="O112" s="76">
        <f t="shared" si="37"/>
        <v>0</v>
      </c>
      <c r="P112" s="76">
        <f t="shared" si="37"/>
        <v>0</v>
      </c>
      <c r="Q112" s="153">
        <f t="shared" si="37"/>
        <v>0</v>
      </c>
      <c r="R112" s="153">
        <f t="shared" si="37"/>
        <v>0</v>
      </c>
      <c r="S112" s="76">
        <f t="shared" si="37"/>
        <v>0</v>
      </c>
      <c r="T112" s="76">
        <f t="shared" si="37"/>
        <v>0</v>
      </c>
      <c r="U112" s="76">
        <f t="shared" si="37"/>
        <v>0</v>
      </c>
      <c r="V112" s="77">
        <f t="shared" si="37"/>
        <v>0</v>
      </c>
      <c r="W112" s="156">
        <f t="shared" si="37"/>
        <v>0</v>
      </c>
      <c r="X112" s="156">
        <f t="shared" si="37"/>
        <v>0</v>
      </c>
      <c r="Y112" s="78">
        <f t="shared" si="37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62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75" si="1">ROUND(SUM(N12*4.7619%),2)</f>
        <v>0</v>
      </c>
      <c r="P12" s="79">
        <f t="shared" ref="P12:P75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75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76" si="18">ROUND(SUM(G13:K13),2)</f>
        <v>0</v>
      </c>
      <c r="M13" s="80"/>
      <c r="N13" s="81">
        <f t="shared" ref="N13:N76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76" si="20">ROUND(SUM(P13*5)/100,2)</f>
        <v>0</v>
      </c>
      <c r="R13" s="152">
        <f t="shared" ref="R13:R76" si="21">ROUND(SUM(P13*5)/100,2)</f>
        <v>0</v>
      </c>
      <c r="S13" s="26">
        <f t="shared" si="3"/>
        <v>0</v>
      </c>
      <c r="T13" s="26">
        <f t="shared" ref="T13:T76" si="22">ROUND(SUM(P13-Q13),2)</f>
        <v>0</v>
      </c>
      <c r="U13" s="26">
        <f t="shared" ref="U13:U76" si="23">IF(A13=2,T13*0.1,ROUND(IF((T13)&lt;=80,0,IF((T13)&lt;=250,((T13)-80)*0.04,IF((T13)&lt;=450,((T13)-250)*0.08+6.8,((T13)-450)*0.1+22.8))),2))</f>
        <v>0</v>
      </c>
      <c r="V13" s="27">
        <f t="shared" ref="V13:V76" si="24">ROUND(SUM(T13-U13),2)</f>
        <v>0</v>
      </c>
      <c r="W13" s="100"/>
      <c r="X13" s="101"/>
      <c r="Y13" s="85">
        <f t="shared" ref="Y13:Y76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si="18"/>
        <v>0</v>
      </c>
      <c r="M42" s="80"/>
      <c r="N42" s="81">
        <f t="shared" si="19"/>
        <v>0</v>
      </c>
      <c r="O42" s="81">
        <f t="shared" si="1"/>
        <v>0</v>
      </c>
      <c r="P42" s="79">
        <f t="shared" si="2"/>
        <v>0</v>
      </c>
      <c r="Q42" s="152">
        <f t="shared" si="20"/>
        <v>0</v>
      </c>
      <c r="R42" s="152">
        <f t="shared" si="21"/>
        <v>0</v>
      </c>
      <c r="S42" s="26">
        <f t="shared" si="3"/>
        <v>0</v>
      </c>
      <c r="T42" s="26">
        <f t="shared" si="22"/>
        <v>0</v>
      </c>
      <c r="U42" s="26">
        <f t="shared" si="23"/>
        <v>0</v>
      </c>
      <c r="V42" s="27">
        <f t="shared" si="24"/>
        <v>0</v>
      </c>
      <c r="W42" s="100"/>
      <c r="X42" s="101"/>
      <c r="Y42" s="85">
        <f t="shared" si="25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18"/>
        <v>0</v>
      </c>
      <c r="M43" s="80"/>
      <c r="N43" s="81">
        <f t="shared" si="19"/>
        <v>0</v>
      </c>
      <c r="O43" s="81">
        <f t="shared" si="1"/>
        <v>0</v>
      </c>
      <c r="P43" s="79">
        <f t="shared" si="2"/>
        <v>0</v>
      </c>
      <c r="Q43" s="152">
        <f t="shared" si="20"/>
        <v>0</v>
      </c>
      <c r="R43" s="152">
        <f t="shared" si="21"/>
        <v>0</v>
      </c>
      <c r="S43" s="26">
        <f t="shared" si="3"/>
        <v>0</v>
      </c>
      <c r="T43" s="26">
        <f t="shared" si="22"/>
        <v>0</v>
      </c>
      <c r="U43" s="26">
        <f t="shared" si="23"/>
        <v>0</v>
      </c>
      <c r="V43" s="27">
        <f t="shared" si="24"/>
        <v>0</v>
      </c>
      <c r="W43" s="100"/>
      <c r="X43" s="101"/>
      <c r="Y43" s="85">
        <f t="shared" si="25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18"/>
        <v>0</v>
      </c>
      <c r="M44" s="80"/>
      <c r="N44" s="81">
        <f t="shared" si="19"/>
        <v>0</v>
      </c>
      <c r="O44" s="81">
        <f t="shared" si="1"/>
        <v>0</v>
      </c>
      <c r="P44" s="79">
        <f t="shared" si="2"/>
        <v>0</v>
      </c>
      <c r="Q44" s="152">
        <f t="shared" si="20"/>
        <v>0</v>
      </c>
      <c r="R44" s="152">
        <f t="shared" si="21"/>
        <v>0</v>
      </c>
      <c r="S44" s="26">
        <f t="shared" si="3"/>
        <v>0</v>
      </c>
      <c r="T44" s="26">
        <f t="shared" si="22"/>
        <v>0</v>
      </c>
      <c r="U44" s="26">
        <f t="shared" si="23"/>
        <v>0</v>
      </c>
      <c r="V44" s="27">
        <f t="shared" si="24"/>
        <v>0</v>
      </c>
      <c r="W44" s="100"/>
      <c r="X44" s="101"/>
      <c r="Y44" s="85">
        <f t="shared" si="25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18"/>
        <v>0</v>
      </c>
      <c r="M45" s="80"/>
      <c r="N45" s="81">
        <f t="shared" si="19"/>
        <v>0</v>
      </c>
      <c r="O45" s="81">
        <f t="shared" si="1"/>
        <v>0</v>
      </c>
      <c r="P45" s="79">
        <f t="shared" si="2"/>
        <v>0</v>
      </c>
      <c r="Q45" s="152">
        <f t="shared" si="20"/>
        <v>0</v>
      </c>
      <c r="R45" s="152">
        <f t="shared" si="21"/>
        <v>0</v>
      </c>
      <c r="S45" s="26">
        <f t="shared" si="3"/>
        <v>0</v>
      </c>
      <c r="T45" s="26">
        <f t="shared" si="22"/>
        <v>0</v>
      </c>
      <c r="U45" s="26">
        <f t="shared" si="23"/>
        <v>0</v>
      </c>
      <c r="V45" s="27">
        <f t="shared" si="24"/>
        <v>0</v>
      </c>
      <c r="W45" s="100"/>
      <c r="X45" s="101"/>
      <c r="Y45" s="85">
        <f t="shared" si="25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18"/>
        <v>0</v>
      </c>
      <c r="M46" s="80"/>
      <c r="N46" s="81">
        <f t="shared" si="19"/>
        <v>0</v>
      </c>
      <c r="O46" s="81">
        <f t="shared" si="1"/>
        <v>0</v>
      </c>
      <c r="P46" s="79">
        <f t="shared" si="2"/>
        <v>0</v>
      </c>
      <c r="Q46" s="152">
        <f t="shared" si="20"/>
        <v>0</v>
      </c>
      <c r="R46" s="152">
        <f t="shared" si="21"/>
        <v>0</v>
      </c>
      <c r="S46" s="26">
        <f t="shared" si="3"/>
        <v>0</v>
      </c>
      <c r="T46" s="26">
        <f t="shared" si="22"/>
        <v>0</v>
      </c>
      <c r="U46" s="26">
        <f t="shared" si="23"/>
        <v>0</v>
      </c>
      <c r="V46" s="27">
        <f t="shared" si="24"/>
        <v>0</v>
      </c>
      <c r="W46" s="100"/>
      <c r="X46" s="101"/>
      <c r="Y46" s="85">
        <f t="shared" si="25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18"/>
        <v>0</v>
      </c>
      <c r="M47" s="80"/>
      <c r="N47" s="81">
        <f t="shared" si="19"/>
        <v>0</v>
      </c>
      <c r="O47" s="81">
        <f t="shared" si="1"/>
        <v>0</v>
      </c>
      <c r="P47" s="79">
        <f t="shared" si="2"/>
        <v>0</v>
      </c>
      <c r="Q47" s="152">
        <f t="shared" si="20"/>
        <v>0</v>
      </c>
      <c r="R47" s="152">
        <f t="shared" si="21"/>
        <v>0</v>
      </c>
      <c r="S47" s="26">
        <f t="shared" si="3"/>
        <v>0</v>
      </c>
      <c r="T47" s="26">
        <f t="shared" si="22"/>
        <v>0</v>
      </c>
      <c r="U47" s="26">
        <f t="shared" si="23"/>
        <v>0</v>
      </c>
      <c r="V47" s="27">
        <f t="shared" si="24"/>
        <v>0</v>
      </c>
      <c r="W47" s="100"/>
      <c r="X47" s="101"/>
      <c r="Y47" s="85">
        <f t="shared" si="25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18"/>
        <v>0</v>
      </c>
      <c r="M48" s="80"/>
      <c r="N48" s="81">
        <f t="shared" si="19"/>
        <v>0</v>
      </c>
      <c r="O48" s="81">
        <f t="shared" si="1"/>
        <v>0</v>
      </c>
      <c r="P48" s="79">
        <f t="shared" si="2"/>
        <v>0</v>
      </c>
      <c r="Q48" s="152">
        <f t="shared" si="20"/>
        <v>0</v>
      </c>
      <c r="R48" s="152">
        <f t="shared" si="21"/>
        <v>0</v>
      </c>
      <c r="S48" s="26">
        <f t="shared" si="3"/>
        <v>0</v>
      </c>
      <c r="T48" s="26">
        <f t="shared" si="22"/>
        <v>0</v>
      </c>
      <c r="U48" s="26">
        <f t="shared" si="23"/>
        <v>0</v>
      </c>
      <c r="V48" s="27">
        <f t="shared" si="24"/>
        <v>0</v>
      </c>
      <c r="W48" s="100"/>
      <c r="X48" s="101"/>
      <c r="Y48" s="85">
        <f t="shared" si="25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18"/>
        <v>0</v>
      </c>
      <c r="M49" s="80"/>
      <c r="N49" s="81">
        <f t="shared" si="19"/>
        <v>0</v>
      </c>
      <c r="O49" s="81">
        <f t="shared" si="1"/>
        <v>0</v>
      </c>
      <c r="P49" s="79">
        <f t="shared" si="2"/>
        <v>0</v>
      </c>
      <c r="Q49" s="152">
        <f t="shared" si="20"/>
        <v>0</v>
      </c>
      <c r="R49" s="152">
        <f t="shared" si="21"/>
        <v>0</v>
      </c>
      <c r="S49" s="26">
        <f t="shared" si="3"/>
        <v>0</v>
      </c>
      <c r="T49" s="26">
        <f t="shared" si="22"/>
        <v>0</v>
      </c>
      <c r="U49" s="26">
        <f t="shared" si="23"/>
        <v>0</v>
      </c>
      <c r="V49" s="27">
        <f t="shared" si="24"/>
        <v>0</v>
      </c>
      <c r="W49" s="100"/>
      <c r="X49" s="101"/>
      <c r="Y49" s="85">
        <f t="shared" si="25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18"/>
        <v>0</v>
      </c>
      <c r="M50" s="80"/>
      <c r="N50" s="81">
        <f t="shared" si="19"/>
        <v>0</v>
      </c>
      <c r="O50" s="81">
        <f t="shared" si="1"/>
        <v>0</v>
      </c>
      <c r="P50" s="79">
        <f t="shared" si="2"/>
        <v>0</v>
      </c>
      <c r="Q50" s="152">
        <f t="shared" si="20"/>
        <v>0</v>
      </c>
      <c r="R50" s="152">
        <f t="shared" si="21"/>
        <v>0</v>
      </c>
      <c r="S50" s="26">
        <f t="shared" si="3"/>
        <v>0</v>
      </c>
      <c r="T50" s="26">
        <f t="shared" si="22"/>
        <v>0</v>
      </c>
      <c r="U50" s="26">
        <f t="shared" si="23"/>
        <v>0</v>
      </c>
      <c r="V50" s="27">
        <f t="shared" si="24"/>
        <v>0</v>
      </c>
      <c r="W50" s="100"/>
      <c r="X50" s="101"/>
      <c r="Y50" s="85">
        <f t="shared" si="25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18"/>
        <v>0</v>
      </c>
      <c r="M51" s="80"/>
      <c r="N51" s="81">
        <f t="shared" si="19"/>
        <v>0</v>
      </c>
      <c r="O51" s="81">
        <f t="shared" si="1"/>
        <v>0</v>
      </c>
      <c r="P51" s="79">
        <f t="shared" si="2"/>
        <v>0</v>
      </c>
      <c r="Q51" s="152">
        <f t="shared" si="20"/>
        <v>0</v>
      </c>
      <c r="R51" s="152">
        <f t="shared" si="21"/>
        <v>0</v>
      </c>
      <c r="S51" s="26">
        <f t="shared" si="3"/>
        <v>0</v>
      </c>
      <c r="T51" s="26">
        <f t="shared" si="22"/>
        <v>0</v>
      </c>
      <c r="U51" s="26">
        <f t="shared" si="23"/>
        <v>0</v>
      </c>
      <c r="V51" s="27">
        <f t="shared" si="24"/>
        <v>0</v>
      </c>
      <c r="W51" s="100"/>
      <c r="X51" s="101"/>
      <c r="Y51" s="85">
        <f t="shared" si="25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18"/>
        <v>0</v>
      </c>
      <c r="M52" s="80"/>
      <c r="N52" s="81">
        <f t="shared" si="19"/>
        <v>0</v>
      </c>
      <c r="O52" s="81">
        <f t="shared" si="1"/>
        <v>0</v>
      </c>
      <c r="P52" s="79">
        <f t="shared" si="2"/>
        <v>0</v>
      </c>
      <c r="Q52" s="152">
        <f t="shared" si="20"/>
        <v>0</v>
      </c>
      <c r="R52" s="152">
        <f t="shared" si="21"/>
        <v>0</v>
      </c>
      <c r="S52" s="26">
        <f t="shared" si="3"/>
        <v>0</v>
      </c>
      <c r="T52" s="26">
        <f t="shared" si="22"/>
        <v>0</v>
      </c>
      <c r="U52" s="26">
        <f t="shared" si="23"/>
        <v>0</v>
      </c>
      <c r="V52" s="27">
        <f t="shared" si="24"/>
        <v>0</v>
      </c>
      <c r="W52" s="100"/>
      <c r="X52" s="101"/>
      <c r="Y52" s="85">
        <f t="shared" si="25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18"/>
        <v>0</v>
      </c>
      <c r="M53" s="80"/>
      <c r="N53" s="81">
        <f t="shared" si="19"/>
        <v>0</v>
      </c>
      <c r="O53" s="81">
        <f t="shared" si="1"/>
        <v>0</v>
      </c>
      <c r="P53" s="79">
        <f t="shared" si="2"/>
        <v>0</v>
      </c>
      <c r="Q53" s="152">
        <f t="shared" si="20"/>
        <v>0</v>
      </c>
      <c r="R53" s="152">
        <f t="shared" si="21"/>
        <v>0</v>
      </c>
      <c r="S53" s="26">
        <f t="shared" si="3"/>
        <v>0</v>
      </c>
      <c r="T53" s="26">
        <f t="shared" si="22"/>
        <v>0</v>
      </c>
      <c r="U53" s="26">
        <f t="shared" si="23"/>
        <v>0</v>
      </c>
      <c r="V53" s="27">
        <f t="shared" si="24"/>
        <v>0</v>
      </c>
      <c r="W53" s="100"/>
      <c r="X53" s="101"/>
      <c r="Y53" s="85">
        <f t="shared" si="25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18"/>
        <v>0</v>
      </c>
      <c r="M54" s="80"/>
      <c r="N54" s="81">
        <f t="shared" si="19"/>
        <v>0</v>
      </c>
      <c r="O54" s="81">
        <f t="shared" si="1"/>
        <v>0</v>
      </c>
      <c r="P54" s="79">
        <f t="shared" si="2"/>
        <v>0</v>
      </c>
      <c r="Q54" s="152">
        <f t="shared" si="20"/>
        <v>0</v>
      </c>
      <c r="R54" s="152">
        <f t="shared" si="21"/>
        <v>0</v>
      </c>
      <c r="S54" s="26">
        <f t="shared" si="3"/>
        <v>0</v>
      </c>
      <c r="T54" s="26">
        <f t="shared" si="22"/>
        <v>0</v>
      </c>
      <c r="U54" s="26">
        <f t="shared" si="23"/>
        <v>0</v>
      </c>
      <c r="V54" s="27">
        <f t="shared" si="24"/>
        <v>0</v>
      </c>
      <c r="W54" s="100"/>
      <c r="X54" s="101"/>
      <c r="Y54" s="85">
        <f t="shared" si="25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18"/>
        <v>0</v>
      </c>
      <c r="M55" s="80"/>
      <c r="N55" s="81">
        <f t="shared" si="19"/>
        <v>0</v>
      </c>
      <c r="O55" s="81">
        <f t="shared" si="1"/>
        <v>0</v>
      </c>
      <c r="P55" s="79">
        <f t="shared" si="2"/>
        <v>0</v>
      </c>
      <c r="Q55" s="152">
        <f t="shared" si="20"/>
        <v>0</v>
      </c>
      <c r="R55" s="152">
        <f t="shared" si="21"/>
        <v>0</v>
      </c>
      <c r="S55" s="26">
        <f t="shared" si="3"/>
        <v>0</v>
      </c>
      <c r="T55" s="26">
        <f t="shared" si="22"/>
        <v>0</v>
      </c>
      <c r="U55" s="26">
        <f t="shared" si="23"/>
        <v>0</v>
      </c>
      <c r="V55" s="27">
        <f t="shared" si="24"/>
        <v>0</v>
      </c>
      <c r="W55" s="100"/>
      <c r="X55" s="101"/>
      <c r="Y55" s="85">
        <f t="shared" si="25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18"/>
        <v>0</v>
      </c>
      <c r="M56" s="80"/>
      <c r="N56" s="81">
        <f t="shared" si="19"/>
        <v>0</v>
      </c>
      <c r="O56" s="81">
        <f t="shared" si="1"/>
        <v>0</v>
      </c>
      <c r="P56" s="79">
        <f t="shared" si="2"/>
        <v>0</v>
      </c>
      <c r="Q56" s="152">
        <f t="shared" si="20"/>
        <v>0</v>
      </c>
      <c r="R56" s="152">
        <f t="shared" si="21"/>
        <v>0</v>
      </c>
      <c r="S56" s="26">
        <f t="shared" si="3"/>
        <v>0</v>
      </c>
      <c r="T56" s="26">
        <f t="shared" si="22"/>
        <v>0</v>
      </c>
      <c r="U56" s="26">
        <f t="shared" si="23"/>
        <v>0</v>
      </c>
      <c r="V56" s="27">
        <f t="shared" si="24"/>
        <v>0</v>
      </c>
      <c r="W56" s="100"/>
      <c r="X56" s="101"/>
      <c r="Y56" s="85">
        <f t="shared" si="25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18"/>
        <v>0</v>
      </c>
      <c r="M57" s="80"/>
      <c r="N57" s="81">
        <f t="shared" si="19"/>
        <v>0</v>
      </c>
      <c r="O57" s="81">
        <f t="shared" si="1"/>
        <v>0</v>
      </c>
      <c r="P57" s="79">
        <f t="shared" si="2"/>
        <v>0</v>
      </c>
      <c r="Q57" s="152">
        <f t="shared" si="20"/>
        <v>0</v>
      </c>
      <c r="R57" s="152">
        <f t="shared" si="21"/>
        <v>0</v>
      </c>
      <c r="S57" s="26">
        <f t="shared" si="3"/>
        <v>0</v>
      </c>
      <c r="T57" s="26">
        <f t="shared" si="22"/>
        <v>0</v>
      </c>
      <c r="U57" s="26">
        <f t="shared" si="23"/>
        <v>0</v>
      </c>
      <c r="V57" s="27">
        <f t="shared" si="24"/>
        <v>0</v>
      </c>
      <c r="W57" s="100"/>
      <c r="X57" s="101"/>
      <c r="Y57" s="85">
        <f t="shared" si="25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18"/>
        <v>0</v>
      </c>
      <c r="M58" s="80"/>
      <c r="N58" s="81">
        <f t="shared" si="19"/>
        <v>0</v>
      </c>
      <c r="O58" s="81">
        <f t="shared" si="1"/>
        <v>0</v>
      </c>
      <c r="P58" s="79">
        <f t="shared" si="2"/>
        <v>0</v>
      </c>
      <c r="Q58" s="152">
        <f t="shared" si="20"/>
        <v>0</v>
      </c>
      <c r="R58" s="152">
        <f t="shared" si="21"/>
        <v>0</v>
      </c>
      <c r="S58" s="26">
        <f t="shared" si="3"/>
        <v>0</v>
      </c>
      <c r="T58" s="26">
        <f t="shared" si="22"/>
        <v>0</v>
      </c>
      <c r="U58" s="26">
        <f t="shared" si="23"/>
        <v>0</v>
      </c>
      <c r="V58" s="27">
        <f t="shared" si="24"/>
        <v>0</v>
      </c>
      <c r="W58" s="100"/>
      <c r="X58" s="101"/>
      <c r="Y58" s="85">
        <f t="shared" si="25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18"/>
        <v>0</v>
      </c>
      <c r="M59" s="80"/>
      <c r="N59" s="81">
        <f t="shared" si="19"/>
        <v>0</v>
      </c>
      <c r="O59" s="81">
        <f t="shared" si="1"/>
        <v>0</v>
      </c>
      <c r="P59" s="79">
        <f t="shared" si="2"/>
        <v>0</v>
      </c>
      <c r="Q59" s="152">
        <f t="shared" si="20"/>
        <v>0</v>
      </c>
      <c r="R59" s="152">
        <f t="shared" si="21"/>
        <v>0</v>
      </c>
      <c r="S59" s="26">
        <f t="shared" si="3"/>
        <v>0</v>
      </c>
      <c r="T59" s="26">
        <f t="shared" si="22"/>
        <v>0</v>
      </c>
      <c r="U59" s="26">
        <f t="shared" si="23"/>
        <v>0</v>
      </c>
      <c r="V59" s="27">
        <f t="shared" si="24"/>
        <v>0</v>
      </c>
      <c r="W59" s="100"/>
      <c r="X59" s="101"/>
      <c r="Y59" s="85">
        <f t="shared" si="25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18"/>
        <v>0</v>
      </c>
      <c r="M60" s="80"/>
      <c r="N60" s="81">
        <f t="shared" si="19"/>
        <v>0</v>
      </c>
      <c r="O60" s="81">
        <f t="shared" si="1"/>
        <v>0</v>
      </c>
      <c r="P60" s="79">
        <f t="shared" si="2"/>
        <v>0</v>
      </c>
      <c r="Q60" s="152">
        <f t="shared" si="20"/>
        <v>0</v>
      </c>
      <c r="R60" s="152">
        <f t="shared" si="21"/>
        <v>0</v>
      </c>
      <c r="S60" s="26">
        <f t="shared" si="3"/>
        <v>0</v>
      </c>
      <c r="T60" s="26">
        <f t="shared" si="22"/>
        <v>0</v>
      </c>
      <c r="U60" s="26">
        <f t="shared" si="23"/>
        <v>0</v>
      </c>
      <c r="V60" s="27">
        <f t="shared" si="24"/>
        <v>0</v>
      </c>
      <c r="W60" s="100"/>
      <c r="X60" s="101"/>
      <c r="Y60" s="85">
        <f t="shared" si="25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18"/>
        <v>0</v>
      </c>
      <c r="M61" s="80"/>
      <c r="N61" s="81">
        <f t="shared" si="19"/>
        <v>0</v>
      </c>
      <c r="O61" s="81">
        <f t="shared" si="1"/>
        <v>0</v>
      </c>
      <c r="P61" s="79">
        <f t="shared" si="2"/>
        <v>0</v>
      </c>
      <c r="Q61" s="152">
        <f t="shared" si="20"/>
        <v>0</v>
      </c>
      <c r="R61" s="152">
        <f t="shared" si="21"/>
        <v>0</v>
      </c>
      <c r="S61" s="26">
        <f t="shared" si="3"/>
        <v>0</v>
      </c>
      <c r="T61" s="26">
        <f t="shared" si="22"/>
        <v>0</v>
      </c>
      <c r="U61" s="26">
        <f t="shared" si="23"/>
        <v>0</v>
      </c>
      <c r="V61" s="27">
        <f t="shared" si="24"/>
        <v>0</v>
      </c>
      <c r="W61" s="100"/>
      <c r="X61" s="101"/>
      <c r="Y61" s="85">
        <f t="shared" si="25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18"/>
        <v>0</v>
      </c>
      <c r="M62" s="80"/>
      <c r="N62" s="81">
        <f t="shared" si="19"/>
        <v>0</v>
      </c>
      <c r="O62" s="81">
        <f t="shared" si="1"/>
        <v>0</v>
      </c>
      <c r="P62" s="79">
        <f t="shared" si="2"/>
        <v>0</v>
      </c>
      <c r="Q62" s="152">
        <f t="shared" si="20"/>
        <v>0</v>
      </c>
      <c r="R62" s="152">
        <f t="shared" si="21"/>
        <v>0</v>
      </c>
      <c r="S62" s="26">
        <f t="shared" si="3"/>
        <v>0</v>
      </c>
      <c r="T62" s="26">
        <f t="shared" si="22"/>
        <v>0</v>
      </c>
      <c r="U62" s="26">
        <f t="shared" si="23"/>
        <v>0</v>
      </c>
      <c r="V62" s="27">
        <f t="shared" si="24"/>
        <v>0</v>
      </c>
      <c r="W62" s="100"/>
      <c r="X62" s="101"/>
      <c r="Y62" s="85">
        <f t="shared" si="25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18"/>
        <v>0</v>
      </c>
      <c r="M63" s="80"/>
      <c r="N63" s="81">
        <f t="shared" si="19"/>
        <v>0</v>
      </c>
      <c r="O63" s="81">
        <f t="shared" si="1"/>
        <v>0</v>
      </c>
      <c r="P63" s="79">
        <f t="shared" si="2"/>
        <v>0</v>
      </c>
      <c r="Q63" s="152">
        <f t="shared" si="20"/>
        <v>0</v>
      </c>
      <c r="R63" s="152">
        <f t="shared" si="21"/>
        <v>0</v>
      </c>
      <c r="S63" s="26">
        <f t="shared" si="3"/>
        <v>0</v>
      </c>
      <c r="T63" s="26">
        <f t="shared" si="22"/>
        <v>0</v>
      </c>
      <c r="U63" s="26">
        <f t="shared" si="23"/>
        <v>0</v>
      </c>
      <c r="V63" s="27">
        <f t="shared" si="24"/>
        <v>0</v>
      </c>
      <c r="W63" s="100"/>
      <c r="X63" s="101"/>
      <c r="Y63" s="85">
        <f t="shared" si="25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18"/>
        <v>0</v>
      </c>
      <c r="M64" s="80"/>
      <c r="N64" s="81">
        <f t="shared" si="19"/>
        <v>0</v>
      </c>
      <c r="O64" s="81">
        <f t="shared" si="1"/>
        <v>0</v>
      </c>
      <c r="P64" s="79">
        <f t="shared" si="2"/>
        <v>0</v>
      </c>
      <c r="Q64" s="152">
        <f t="shared" si="20"/>
        <v>0</v>
      </c>
      <c r="R64" s="152">
        <f t="shared" si="21"/>
        <v>0</v>
      </c>
      <c r="S64" s="26">
        <f t="shared" si="3"/>
        <v>0</v>
      </c>
      <c r="T64" s="26">
        <f t="shared" si="22"/>
        <v>0</v>
      </c>
      <c r="U64" s="26">
        <f t="shared" si="23"/>
        <v>0</v>
      </c>
      <c r="V64" s="27">
        <f t="shared" si="24"/>
        <v>0</v>
      </c>
      <c r="W64" s="100"/>
      <c r="X64" s="101"/>
      <c r="Y64" s="85">
        <f t="shared" si="25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18"/>
        <v>0</v>
      </c>
      <c r="M65" s="80"/>
      <c r="N65" s="81">
        <f t="shared" si="19"/>
        <v>0</v>
      </c>
      <c r="O65" s="81">
        <f t="shared" si="1"/>
        <v>0</v>
      </c>
      <c r="P65" s="79">
        <f t="shared" si="2"/>
        <v>0</v>
      </c>
      <c r="Q65" s="152">
        <f t="shared" si="20"/>
        <v>0</v>
      </c>
      <c r="R65" s="152">
        <f t="shared" si="21"/>
        <v>0</v>
      </c>
      <c r="S65" s="26">
        <f t="shared" si="3"/>
        <v>0</v>
      </c>
      <c r="T65" s="26">
        <f t="shared" si="22"/>
        <v>0</v>
      </c>
      <c r="U65" s="26">
        <f t="shared" si="23"/>
        <v>0</v>
      </c>
      <c r="V65" s="27">
        <f t="shared" si="24"/>
        <v>0</v>
      </c>
      <c r="W65" s="100"/>
      <c r="X65" s="101"/>
      <c r="Y65" s="85">
        <f t="shared" si="25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18"/>
        <v>0</v>
      </c>
      <c r="M66" s="80"/>
      <c r="N66" s="81">
        <f t="shared" si="19"/>
        <v>0</v>
      </c>
      <c r="O66" s="81">
        <f t="shared" si="1"/>
        <v>0</v>
      </c>
      <c r="P66" s="79">
        <f t="shared" si="2"/>
        <v>0</v>
      </c>
      <c r="Q66" s="152">
        <f t="shared" si="20"/>
        <v>0</v>
      </c>
      <c r="R66" s="152">
        <f t="shared" si="21"/>
        <v>0</v>
      </c>
      <c r="S66" s="26">
        <f t="shared" si="3"/>
        <v>0</v>
      </c>
      <c r="T66" s="26">
        <f t="shared" si="22"/>
        <v>0</v>
      </c>
      <c r="U66" s="26">
        <f t="shared" si="23"/>
        <v>0</v>
      </c>
      <c r="V66" s="27">
        <f t="shared" si="24"/>
        <v>0</v>
      </c>
      <c r="W66" s="100"/>
      <c r="X66" s="101"/>
      <c r="Y66" s="85">
        <f t="shared" si="25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18"/>
        <v>0</v>
      </c>
      <c r="M67" s="80"/>
      <c r="N67" s="81">
        <f t="shared" si="19"/>
        <v>0</v>
      </c>
      <c r="O67" s="81">
        <f t="shared" si="1"/>
        <v>0</v>
      </c>
      <c r="P67" s="79">
        <f t="shared" si="2"/>
        <v>0</v>
      </c>
      <c r="Q67" s="152">
        <f t="shared" si="20"/>
        <v>0</v>
      </c>
      <c r="R67" s="152">
        <f t="shared" si="21"/>
        <v>0</v>
      </c>
      <c r="S67" s="26">
        <f t="shared" si="3"/>
        <v>0</v>
      </c>
      <c r="T67" s="26">
        <f t="shared" si="22"/>
        <v>0</v>
      </c>
      <c r="U67" s="26">
        <f t="shared" si="23"/>
        <v>0</v>
      </c>
      <c r="V67" s="27">
        <f t="shared" si="24"/>
        <v>0</v>
      </c>
      <c r="W67" s="100"/>
      <c r="X67" s="101"/>
      <c r="Y67" s="85">
        <f t="shared" si="25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18"/>
        <v>0</v>
      </c>
      <c r="M68" s="80"/>
      <c r="N68" s="81">
        <f t="shared" si="19"/>
        <v>0</v>
      </c>
      <c r="O68" s="81">
        <f t="shared" si="1"/>
        <v>0</v>
      </c>
      <c r="P68" s="79">
        <f t="shared" si="2"/>
        <v>0</v>
      </c>
      <c r="Q68" s="152">
        <f t="shared" si="20"/>
        <v>0</v>
      </c>
      <c r="R68" s="152">
        <f t="shared" si="21"/>
        <v>0</v>
      </c>
      <c r="S68" s="26">
        <f t="shared" si="3"/>
        <v>0</v>
      </c>
      <c r="T68" s="26">
        <f t="shared" si="22"/>
        <v>0</v>
      </c>
      <c r="U68" s="26">
        <f t="shared" si="23"/>
        <v>0</v>
      </c>
      <c r="V68" s="27">
        <f t="shared" si="24"/>
        <v>0</v>
      </c>
      <c r="W68" s="100"/>
      <c r="X68" s="101"/>
      <c r="Y68" s="85">
        <f t="shared" si="25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18"/>
        <v>0</v>
      </c>
      <c r="M69" s="80"/>
      <c r="N69" s="81">
        <f t="shared" si="19"/>
        <v>0</v>
      </c>
      <c r="O69" s="81">
        <f t="shared" si="1"/>
        <v>0</v>
      </c>
      <c r="P69" s="79">
        <f t="shared" si="2"/>
        <v>0</v>
      </c>
      <c r="Q69" s="152">
        <f t="shared" si="20"/>
        <v>0</v>
      </c>
      <c r="R69" s="152">
        <f t="shared" si="21"/>
        <v>0</v>
      </c>
      <c r="S69" s="26">
        <f t="shared" si="3"/>
        <v>0</v>
      </c>
      <c r="T69" s="26">
        <f t="shared" si="22"/>
        <v>0</v>
      </c>
      <c r="U69" s="26">
        <f t="shared" si="23"/>
        <v>0</v>
      </c>
      <c r="V69" s="27">
        <f t="shared" si="24"/>
        <v>0</v>
      </c>
      <c r="W69" s="100"/>
      <c r="X69" s="101"/>
      <c r="Y69" s="85">
        <f t="shared" si="25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18"/>
        <v>0</v>
      </c>
      <c r="M70" s="80"/>
      <c r="N70" s="81">
        <f t="shared" si="19"/>
        <v>0</v>
      </c>
      <c r="O70" s="81">
        <f t="shared" si="1"/>
        <v>0</v>
      </c>
      <c r="P70" s="79">
        <f t="shared" si="2"/>
        <v>0</v>
      </c>
      <c r="Q70" s="152">
        <f t="shared" si="20"/>
        <v>0</v>
      </c>
      <c r="R70" s="152">
        <f t="shared" si="21"/>
        <v>0</v>
      </c>
      <c r="S70" s="26">
        <f t="shared" si="3"/>
        <v>0</v>
      </c>
      <c r="T70" s="26">
        <f t="shared" si="22"/>
        <v>0</v>
      </c>
      <c r="U70" s="26">
        <f t="shared" si="23"/>
        <v>0</v>
      </c>
      <c r="V70" s="27">
        <f t="shared" si="24"/>
        <v>0</v>
      </c>
      <c r="W70" s="100"/>
      <c r="X70" s="101"/>
      <c r="Y70" s="85">
        <f t="shared" si="25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18"/>
        <v>0</v>
      </c>
      <c r="M71" s="80"/>
      <c r="N71" s="81">
        <f t="shared" si="19"/>
        <v>0</v>
      </c>
      <c r="O71" s="81">
        <f t="shared" si="1"/>
        <v>0</v>
      </c>
      <c r="P71" s="79">
        <f t="shared" si="2"/>
        <v>0</v>
      </c>
      <c r="Q71" s="152">
        <f t="shared" si="20"/>
        <v>0</v>
      </c>
      <c r="R71" s="152">
        <f t="shared" si="21"/>
        <v>0</v>
      </c>
      <c r="S71" s="26">
        <f t="shared" si="3"/>
        <v>0</v>
      </c>
      <c r="T71" s="26">
        <f t="shared" si="22"/>
        <v>0</v>
      </c>
      <c r="U71" s="26">
        <f t="shared" si="23"/>
        <v>0</v>
      </c>
      <c r="V71" s="27">
        <f t="shared" si="24"/>
        <v>0</v>
      </c>
      <c r="W71" s="100"/>
      <c r="X71" s="101"/>
      <c r="Y71" s="85">
        <f t="shared" si="25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18"/>
        <v>0</v>
      </c>
      <c r="M72" s="80"/>
      <c r="N72" s="81">
        <f t="shared" si="19"/>
        <v>0</v>
      </c>
      <c r="O72" s="81">
        <f t="shared" si="1"/>
        <v>0</v>
      </c>
      <c r="P72" s="79">
        <f t="shared" si="2"/>
        <v>0</v>
      </c>
      <c r="Q72" s="152">
        <f t="shared" si="20"/>
        <v>0</v>
      </c>
      <c r="R72" s="152">
        <f t="shared" si="21"/>
        <v>0</v>
      </c>
      <c r="S72" s="26">
        <f t="shared" si="3"/>
        <v>0</v>
      </c>
      <c r="T72" s="26">
        <f t="shared" si="22"/>
        <v>0</v>
      </c>
      <c r="U72" s="26">
        <f t="shared" si="23"/>
        <v>0</v>
      </c>
      <c r="V72" s="27">
        <f t="shared" si="24"/>
        <v>0</v>
      </c>
      <c r="W72" s="100"/>
      <c r="X72" s="101"/>
      <c r="Y72" s="85">
        <f t="shared" si="25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18"/>
        <v>0</v>
      </c>
      <c r="M73" s="80"/>
      <c r="N73" s="81">
        <f t="shared" si="19"/>
        <v>0</v>
      </c>
      <c r="O73" s="81">
        <f t="shared" si="1"/>
        <v>0</v>
      </c>
      <c r="P73" s="79">
        <f t="shared" si="2"/>
        <v>0</v>
      </c>
      <c r="Q73" s="152">
        <f t="shared" si="20"/>
        <v>0</v>
      </c>
      <c r="R73" s="152">
        <f t="shared" si="21"/>
        <v>0</v>
      </c>
      <c r="S73" s="26">
        <f t="shared" si="3"/>
        <v>0</v>
      </c>
      <c r="T73" s="26">
        <f t="shared" si="22"/>
        <v>0</v>
      </c>
      <c r="U73" s="26">
        <f t="shared" si="23"/>
        <v>0</v>
      </c>
      <c r="V73" s="27">
        <f t="shared" si="24"/>
        <v>0</v>
      </c>
      <c r="W73" s="100"/>
      <c r="X73" s="101"/>
      <c r="Y73" s="85">
        <f t="shared" si="25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18"/>
        <v>0</v>
      </c>
      <c r="M74" s="80"/>
      <c r="N74" s="81">
        <f t="shared" si="19"/>
        <v>0</v>
      </c>
      <c r="O74" s="81">
        <f t="shared" si="1"/>
        <v>0</v>
      </c>
      <c r="P74" s="79">
        <f t="shared" si="2"/>
        <v>0</v>
      </c>
      <c r="Q74" s="152">
        <f t="shared" si="20"/>
        <v>0</v>
      </c>
      <c r="R74" s="152">
        <f t="shared" si="21"/>
        <v>0</v>
      </c>
      <c r="S74" s="26">
        <f t="shared" si="3"/>
        <v>0</v>
      </c>
      <c r="T74" s="26">
        <f t="shared" si="22"/>
        <v>0</v>
      </c>
      <c r="U74" s="26">
        <f t="shared" si="23"/>
        <v>0</v>
      </c>
      <c r="V74" s="27">
        <f t="shared" si="24"/>
        <v>0</v>
      </c>
      <c r="W74" s="100"/>
      <c r="X74" s="101"/>
      <c r="Y74" s="85">
        <f t="shared" si="25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18"/>
        <v>0</v>
      </c>
      <c r="M75" s="80"/>
      <c r="N75" s="81">
        <f t="shared" si="19"/>
        <v>0</v>
      </c>
      <c r="O75" s="81">
        <f t="shared" si="1"/>
        <v>0</v>
      </c>
      <c r="P75" s="79">
        <f t="shared" si="2"/>
        <v>0</v>
      </c>
      <c r="Q75" s="152">
        <f t="shared" si="20"/>
        <v>0</v>
      </c>
      <c r="R75" s="152">
        <f t="shared" si="21"/>
        <v>0</v>
      </c>
      <c r="S75" s="26">
        <f t="shared" si="3"/>
        <v>0</v>
      </c>
      <c r="T75" s="26">
        <f t="shared" si="22"/>
        <v>0</v>
      </c>
      <c r="U75" s="26">
        <f t="shared" si="23"/>
        <v>0</v>
      </c>
      <c r="V75" s="27">
        <f t="shared" si="24"/>
        <v>0</v>
      </c>
      <c r="W75" s="100"/>
      <c r="X75" s="101"/>
      <c r="Y75" s="85">
        <f t="shared" si="25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18"/>
        <v>0</v>
      </c>
      <c r="M76" s="80"/>
      <c r="N76" s="81">
        <f t="shared" si="19"/>
        <v>0</v>
      </c>
      <c r="O76" s="81">
        <f t="shared" ref="O76:O111" si="26">ROUND(SUM(N76*4.7619%),2)</f>
        <v>0</v>
      </c>
      <c r="P76" s="79">
        <f t="shared" ref="P76:P111" si="27">ROUND(SUM(N76-O76),2)</f>
        <v>0</v>
      </c>
      <c r="Q76" s="152">
        <f t="shared" si="20"/>
        <v>0</v>
      </c>
      <c r="R76" s="152">
        <f t="shared" si="21"/>
        <v>0</v>
      </c>
      <c r="S76" s="26">
        <f t="shared" ref="S76:S111" si="28">ROUND(SUM(Q76+R76),2)</f>
        <v>0</v>
      </c>
      <c r="T76" s="26">
        <f t="shared" si="22"/>
        <v>0</v>
      </c>
      <c r="U76" s="26">
        <f t="shared" si="23"/>
        <v>0</v>
      </c>
      <c r="V76" s="27">
        <f t="shared" si="24"/>
        <v>0</v>
      </c>
      <c r="W76" s="100"/>
      <c r="X76" s="101"/>
      <c r="Y76" s="85">
        <f t="shared" si="25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ref="L77:L111" si="29">ROUND(SUM(G77:K77),2)</f>
        <v>0</v>
      </c>
      <c r="M77" s="80"/>
      <c r="N77" s="81">
        <f t="shared" ref="N77:N111" si="30">ROUND(SUM(L77+M77),2)</f>
        <v>0</v>
      </c>
      <c r="O77" s="81">
        <f t="shared" si="26"/>
        <v>0</v>
      </c>
      <c r="P77" s="79">
        <f t="shared" si="27"/>
        <v>0</v>
      </c>
      <c r="Q77" s="152">
        <f t="shared" ref="Q77:Q111" si="31">ROUND(SUM(P77*5)/100,2)</f>
        <v>0</v>
      </c>
      <c r="R77" s="152">
        <f t="shared" ref="R77:R111" si="32">ROUND(SUM(P77*5)/100,2)</f>
        <v>0</v>
      </c>
      <c r="S77" s="26">
        <f t="shared" si="28"/>
        <v>0</v>
      </c>
      <c r="T77" s="26">
        <f t="shared" ref="T77:T111" si="33">ROUND(SUM(P77-Q77),2)</f>
        <v>0</v>
      </c>
      <c r="U77" s="26">
        <f t="shared" ref="U77:U111" si="34">IF(A77=2,T77*0.1,ROUND(IF((T77)&lt;=80,0,IF((T77)&lt;=250,((T77)-80)*0.04,IF((T77)&lt;=450,((T77)-250)*0.08+6.8,((T77)-450)*0.1+22.8))),2))</f>
        <v>0</v>
      </c>
      <c r="V77" s="27">
        <f t="shared" ref="V77:V111" si="35">ROUND(SUM(T77-U77),2)</f>
        <v>0</v>
      </c>
      <c r="W77" s="100"/>
      <c r="X77" s="101"/>
      <c r="Y77" s="85">
        <f t="shared" ref="Y77:Y111" si="36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9"/>
        <v>0</v>
      </c>
      <c r="M78" s="80"/>
      <c r="N78" s="81">
        <f t="shared" si="30"/>
        <v>0</v>
      </c>
      <c r="O78" s="81">
        <f t="shared" si="26"/>
        <v>0</v>
      </c>
      <c r="P78" s="79">
        <f t="shared" si="27"/>
        <v>0</v>
      </c>
      <c r="Q78" s="152">
        <f t="shared" si="31"/>
        <v>0</v>
      </c>
      <c r="R78" s="152">
        <f t="shared" si="32"/>
        <v>0</v>
      </c>
      <c r="S78" s="26">
        <f t="shared" si="28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9"/>
        <v>0</v>
      </c>
      <c r="M79" s="80"/>
      <c r="N79" s="81">
        <f t="shared" si="30"/>
        <v>0</v>
      </c>
      <c r="O79" s="81">
        <f t="shared" si="26"/>
        <v>0</v>
      </c>
      <c r="P79" s="79">
        <f t="shared" si="27"/>
        <v>0</v>
      </c>
      <c r="Q79" s="152">
        <f t="shared" si="31"/>
        <v>0</v>
      </c>
      <c r="R79" s="152">
        <f t="shared" si="32"/>
        <v>0</v>
      </c>
      <c r="S79" s="26">
        <f t="shared" si="28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9"/>
        <v>0</v>
      </c>
      <c r="M80" s="80"/>
      <c r="N80" s="81">
        <f t="shared" si="30"/>
        <v>0</v>
      </c>
      <c r="O80" s="81">
        <f t="shared" si="26"/>
        <v>0</v>
      </c>
      <c r="P80" s="79">
        <f t="shared" si="27"/>
        <v>0</v>
      </c>
      <c r="Q80" s="152">
        <f t="shared" si="31"/>
        <v>0</v>
      </c>
      <c r="R80" s="152">
        <f t="shared" si="32"/>
        <v>0</v>
      </c>
      <c r="S80" s="26">
        <f t="shared" si="28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9"/>
        <v>0</v>
      </c>
      <c r="M81" s="80"/>
      <c r="N81" s="81">
        <f t="shared" si="30"/>
        <v>0</v>
      </c>
      <c r="O81" s="81">
        <f t="shared" si="26"/>
        <v>0</v>
      </c>
      <c r="P81" s="79">
        <f t="shared" si="27"/>
        <v>0</v>
      </c>
      <c r="Q81" s="152">
        <f t="shared" si="31"/>
        <v>0</v>
      </c>
      <c r="R81" s="152">
        <f t="shared" si="32"/>
        <v>0</v>
      </c>
      <c r="S81" s="26">
        <f t="shared" si="28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9"/>
        <v>0</v>
      </c>
      <c r="M82" s="80"/>
      <c r="N82" s="81">
        <f t="shared" si="30"/>
        <v>0</v>
      </c>
      <c r="O82" s="81">
        <f t="shared" si="26"/>
        <v>0</v>
      </c>
      <c r="P82" s="79">
        <f t="shared" si="27"/>
        <v>0</v>
      </c>
      <c r="Q82" s="152">
        <f t="shared" si="31"/>
        <v>0</v>
      </c>
      <c r="R82" s="152">
        <f t="shared" si="32"/>
        <v>0</v>
      </c>
      <c r="S82" s="26">
        <f t="shared" si="28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9"/>
        <v>0</v>
      </c>
      <c r="M83" s="80"/>
      <c r="N83" s="81">
        <f t="shared" si="30"/>
        <v>0</v>
      </c>
      <c r="O83" s="81">
        <f t="shared" si="26"/>
        <v>0</v>
      </c>
      <c r="P83" s="79">
        <f t="shared" si="27"/>
        <v>0</v>
      </c>
      <c r="Q83" s="152">
        <f t="shared" si="31"/>
        <v>0</v>
      </c>
      <c r="R83" s="152">
        <f t="shared" si="32"/>
        <v>0</v>
      </c>
      <c r="S83" s="26">
        <f t="shared" si="28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9"/>
        <v>0</v>
      </c>
      <c r="M84" s="80"/>
      <c r="N84" s="81">
        <f t="shared" si="30"/>
        <v>0</v>
      </c>
      <c r="O84" s="81">
        <f t="shared" si="26"/>
        <v>0</v>
      </c>
      <c r="P84" s="79">
        <f t="shared" si="27"/>
        <v>0</v>
      </c>
      <c r="Q84" s="152">
        <f t="shared" si="31"/>
        <v>0</v>
      </c>
      <c r="R84" s="152">
        <f t="shared" si="32"/>
        <v>0</v>
      </c>
      <c r="S84" s="26">
        <f t="shared" si="28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9"/>
        <v>0</v>
      </c>
      <c r="M85" s="80"/>
      <c r="N85" s="81">
        <f t="shared" si="30"/>
        <v>0</v>
      </c>
      <c r="O85" s="81">
        <f t="shared" si="26"/>
        <v>0</v>
      </c>
      <c r="P85" s="79">
        <f t="shared" si="27"/>
        <v>0</v>
      </c>
      <c r="Q85" s="152">
        <f t="shared" si="31"/>
        <v>0</v>
      </c>
      <c r="R85" s="152">
        <f t="shared" si="32"/>
        <v>0</v>
      </c>
      <c r="S85" s="26">
        <f t="shared" si="28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9"/>
        <v>0</v>
      </c>
      <c r="M86" s="80"/>
      <c r="N86" s="81">
        <f t="shared" si="30"/>
        <v>0</v>
      </c>
      <c r="O86" s="81">
        <f t="shared" si="26"/>
        <v>0</v>
      </c>
      <c r="P86" s="79">
        <f t="shared" si="27"/>
        <v>0</v>
      </c>
      <c r="Q86" s="152">
        <f t="shared" si="31"/>
        <v>0</v>
      </c>
      <c r="R86" s="152">
        <f t="shared" si="32"/>
        <v>0</v>
      </c>
      <c r="S86" s="26">
        <f t="shared" si="28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9"/>
        <v>0</v>
      </c>
      <c r="M87" s="80"/>
      <c r="N87" s="81">
        <f t="shared" si="30"/>
        <v>0</v>
      </c>
      <c r="O87" s="81">
        <f t="shared" si="26"/>
        <v>0</v>
      </c>
      <c r="P87" s="79">
        <f t="shared" si="27"/>
        <v>0</v>
      </c>
      <c r="Q87" s="152">
        <f t="shared" si="31"/>
        <v>0</v>
      </c>
      <c r="R87" s="152">
        <f t="shared" si="32"/>
        <v>0</v>
      </c>
      <c r="S87" s="26">
        <f t="shared" si="28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9"/>
        <v>0</v>
      </c>
      <c r="M88" s="80"/>
      <c r="N88" s="81">
        <f t="shared" si="30"/>
        <v>0</v>
      </c>
      <c r="O88" s="81">
        <f t="shared" si="26"/>
        <v>0</v>
      </c>
      <c r="P88" s="79">
        <f t="shared" si="27"/>
        <v>0</v>
      </c>
      <c r="Q88" s="152">
        <f t="shared" si="31"/>
        <v>0</v>
      </c>
      <c r="R88" s="152">
        <f t="shared" si="32"/>
        <v>0</v>
      </c>
      <c r="S88" s="26">
        <f t="shared" si="28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9"/>
        <v>0</v>
      </c>
      <c r="M89" s="80"/>
      <c r="N89" s="81">
        <f t="shared" si="30"/>
        <v>0</v>
      </c>
      <c r="O89" s="81">
        <f t="shared" si="26"/>
        <v>0</v>
      </c>
      <c r="P89" s="79">
        <f t="shared" si="27"/>
        <v>0</v>
      </c>
      <c r="Q89" s="152">
        <f t="shared" si="31"/>
        <v>0</v>
      </c>
      <c r="R89" s="152">
        <f t="shared" si="32"/>
        <v>0</v>
      </c>
      <c r="S89" s="26">
        <f t="shared" si="28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9"/>
        <v>0</v>
      </c>
      <c r="M90" s="80"/>
      <c r="N90" s="81">
        <f t="shared" si="30"/>
        <v>0</v>
      </c>
      <c r="O90" s="81">
        <f t="shared" si="26"/>
        <v>0</v>
      </c>
      <c r="P90" s="79">
        <f t="shared" si="27"/>
        <v>0</v>
      </c>
      <c r="Q90" s="152">
        <f t="shared" si="31"/>
        <v>0</v>
      </c>
      <c r="R90" s="152">
        <f t="shared" si="32"/>
        <v>0</v>
      </c>
      <c r="S90" s="26">
        <f t="shared" si="28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9"/>
        <v>0</v>
      </c>
      <c r="M91" s="80"/>
      <c r="N91" s="81">
        <f t="shared" si="30"/>
        <v>0</v>
      </c>
      <c r="O91" s="81">
        <f t="shared" si="26"/>
        <v>0</v>
      </c>
      <c r="P91" s="79">
        <f t="shared" si="27"/>
        <v>0</v>
      </c>
      <c r="Q91" s="152">
        <f t="shared" si="31"/>
        <v>0</v>
      </c>
      <c r="R91" s="152">
        <f t="shared" si="32"/>
        <v>0</v>
      </c>
      <c r="S91" s="26">
        <f t="shared" si="28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9"/>
        <v>0</v>
      </c>
      <c r="M92" s="80"/>
      <c r="N92" s="81">
        <f t="shared" si="30"/>
        <v>0</v>
      </c>
      <c r="O92" s="81">
        <f t="shared" si="26"/>
        <v>0</v>
      </c>
      <c r="P92" s="79">
        <f t="shared" si="27"/>
        <v>0</v>
      </c>
      <c r="Q92" s="152">
        <f t="shared" si="31"/>
        <v>0</v>
      </c>
      <c r="R92" s="152">
        <f t="shared" si="32"/>
        <v>0</v>
      </c>
      <c r="S92" s="26">
        <f t="shared" si="28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9"/>
        <v>0</v>
      </c>
      <c r="M93" s="80"/>
      <c r="N93" s="81">
        <f t="shared" si="30"/>
        <v>0</v>
      </c>
      <c r="O93" s="81">
        <f t="shared" si="26"/>
        <v>0</v>
      </c>
      <c r="P93" s="79">
        <f t="shared" si="27"/>
        <v>0</v>
      </c>
      <c r="Q93" s="152">
        <f t="shared" si="31"/>
        <v>0</v>
      </c>
      <c r="R93" s="152">
        <f t="shared" si="32"/>
        <v>0</v>
      </c>
      <c r="S93" s="26">
        <f t="shared" si="28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9"/>
        <v>0</v>
      </c>
      <c r="M94" s="80"/>
      <c r="N94" s="81">
        <f t="shared" si="30"/>
        <v>0</v>
      </c>
      <c r="O94" s="81">
        <f t="shared" si="26"/>
        <v>0</v>
      </c>
      <c r="P94" s="79">
        <f t="shared" si="27"/>
        <v>0</v>
      </c>
      <c r="Q94" s="152">
        <f t="shared" si="31"/>
        <v>0</v>
      </c>
      <c r="R94" s="152">
        <f t="shared" si="32"/>
        <v>0</v>
      </c>
      <c r="S94" s="26">
        <f t="shared" si="28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9"/>
        <v>0</v>
      </c>
      <c r="M95" s="80"/>
      <c r="N95" s="81">
        <f t="shared" si="30"/>
        <v>0</v>
      </c>
      <c r="O95" s="81">
        <f t="shared" si="26"/>
        <v>0</v>
      </c>
      <c r="P95" s="79">
        <f t="shared" si="27"/>
        <v>0</v>
      </c>
      <c r="Q95" s="152">
        <f t="shared" si="31"/>
        <v>0</v>
      </c>
      <c r="R95" s="152">
        <f t="shared" si="32"/>
        <v>0</v>
      </c>
      <c r="S95" s="26">
        <f t="shared" si="28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9"/>
        <v>0</v>
      </c>
      <c r="M96" s="80"/>
      <c r="N96" s="81">
        <f t="shared" si="30"/>
        <v>0</v>
      </c>
      <c r="O96" s="81">
        <f t="shared" si="26"/>
        <v>0</v>
      </c>
      <c r="P96" s="79">
        <f t="shared" si="27"/>
        <v>0</v>
      </c>
      <c r="Q96" s="152">
        <f t="shared" si="31"/>
        <v>0</v>
      </c>
      <c r="R96" s="152">
        <f t="shared" si="32"/>
        <v>0</v>
      </c>
      <c r="S96" s="26">
        <f t="shared" si="28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9"/>
        <v>0</v>
      </c>
      <c r="M97" s="80"/>
      <c r="N97" s="81">
        <f t="shared" si="30"/>
        <v>0</v>
      </c>
      <c r="O97" s="81">
        <f t="shared" si="26"/>
        <v>0</v>
      </c>
      <c r="P97" s="79">
        <f t="shared" si="27"/>
        <v>0</v>
      </c>
      <c r="Q97" s="152">
        <f t="shared" si="31"/>
        <v>0</v>
      </c>
      <c r="R97" s="152">
        <f t="shared" si="32"/>
        <v>0</v>
      </c>
      <c r="S97" s="26">
        <f t="shared" si="28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9"/>
        <v>0</v>
      </c>
      <c r="M98" s="80"/>
      <c r="N98" s="81">
        <f t="shared" si="30"/>
        <v>0</v>
      </c>
      <c r="O98" s="81">
        <f t="shared" si="26"/>
        <v>0</v>
      </c>
      <c r="P98" s="79">
        <f t="shared" si="27"/>
        <v>0</v>
      </c>
      <c r="Q98" s="152">
        <f t="shared" si="31"/>
        <v>0</v>
      </c>
      <c r="R98" s="152">
        <f t="shared" si="32"/>
        <v>0</v>
      </c>
      <c r="S98" s="26">
        <f t="shared" si="28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9"/>
        <v>0</v>
      </c>
      <c r="M99" s="80"/>
      <c r="N99" s="81">
        <f t="shared" si="30"/>
        <v>0</v>
      </c>
      <c r="O99" s="81">
        <f t="shared" si="26"/>
        <v>0</v>
      </c>
      <c r="P99" s="79">
        <f t="shared" si="27"/>
        <v>0</v>
      </c>
      <c r="Q99" s="152">
        <f t="shared" si="31"/>
        <v>0</v>
      </c>
      <c r="R99" s="152">
        <f t="shared" si="32"/>
        <v>0</v>
      </c>
      <c r="S99" s="26">
        <f t="shared" si="28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9"/>
        <v>0</v>
      </c>
      <c r="M100" s="80"/>
      <c r="N100" s="81">
        <f t="shared" si="30"/>
        <v>0</v>
      </c>
      <c r="O100" s="81">
        <f t="shared" si="26"/>
        <v>0</v>
      </c>
      <c r="P100" s="79">
        <f t="shared" si="27"/>
        <v>0</v>
      </c>
      <c r="Q100" s="152">
        <f t="shared" si="31"/>
        <v>0</v>
      </c>
      <c r="R100" s="152">
        <f t="shared" si="32"/>
        <v>0</v>
      </c>
      <c r="S100" s="26">
        <f t="shared" si="28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9"/>
        <v>0</v>
      </c>
      <c r="M101" s="80"/>
      <c r="N101" s="81">
        <f t="shared" si="30"/>
        <v>0</v>
      </c>
      <c r="O101" s="81">
        <f t="shared" si="26"/>
        <v>0</v>
      </c>
      <c r="P101" s="79">
        <f t="shared" si="27"/>
        <v>0</v>
      </c>
      <c r="Q101" s="152">
        <f t="shared" si="31"/>
        <v>0</v>
      </c>
      <c r="R101" s="152">
        <f t="shared" si="32"/>
        <v>0</v>
      </c>
      <c r="S101" s="26">
        <f t="shared" si="28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9"/>
        <v>0</v>
      </c>
      <c r="M102" s="80"/>
      <c r="N102" s="81">
        <f t="shared" si="30"/>
        <v>0</v>
      </c>
      <c r="O102" s="81">
        <f t="shared" si="26"/>
        <v>0</v>
      </c>
      <c r="P102" s="79">
        <f t="shared" si="27"/>
        <v>0</v>
      </c>
      <c r="Q102" s="152">
        <f t="shared" si="31"/>
        <v>0</v>
      </c>
      <c r="R102" s="152">
        <f t="shared" si="32"/>
        <v>0</v>
      </c>
      <c r="S102" s="26">
        <f t="shared" si="28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9"/>
        <v>0</v>
      </c>
      <c r="M103" s="80"/>
      <c r="N103" s="81">
        <f t="shared" si="30"/>
        <v>0</v>
      </c>
      <c r="O103" s="81">
        <f t="shared" si="26"/>
        <v>0</v>
      </c>
      <c r="P103" s="79">
        <f t="shared" si="27"/>
        <v>0</v>
      </c>
      <c r="Q103" s="152">
        <f t="shared" si="31"/>
        <v>0</v>
      </c>
      <c r="R103" s="152">
        <f t="shared" si="32"/>
        <v>0</v>
      </c>
      <c r="S103" s="26">
        <f t="shared" si="28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9"/>
        <v>0</v>
      </c>
      <c r="M104" s="80"/>
      <c r="N104" s="81">
        <f t="shared" si="30"/>
        <v>0</v>
      </c>
      <c r="O104" s="81">
        <f t="shared" si="26"/>
        <v>0</v>
      </c>
      <c r="P104" s="79">
        <f t="shared" si="27"/>
        <v>0</v>
      </c>
      <c r="Q104" s="152">
        <f t="shared" si="31"/>
        <v>0</v>
      </c>
      <c r="R104" s="152">
        <f t="shared" si="32"/>
        <v>0</v>
      </c>
      <c r="S104" s="26">
        <f t="shared" si="28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9"/>
        <v>0</v>
      </c>
      <c r="M105" s="80"/>
      <c r="N105" s="81">
        <f t="shared" si="30"/>
        <v>0</v>
      </c>
      <c r="O105" s="81">
        <f t="shared" si="26"/>
        <v>0</v>
      </c>
      <c r="P105" s="79">
        <f t="shared" si="27"/>
        <v>0</v>
      </c>
      <c r="Q105" s="152">
        <f t="shared" si="31"/>
        <v>0</v>
      </c>
      <c r="R105" s="152">
        <f t="shared" si="32"/>
        <v>0</v>
      </c>
      <c r="S105" s="26">
        <f t="shared" si="28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si="29"/>
        <v>0</v>
      </c>
      <c r="M106" s="80"/>
      <c r="N106" s="81">
        <f t="shared" si="30"/>
        <v>0</v>
      </c>
      <c r="O106" s="81">
        <f t="shared" si="26"/>
        <v>0</v>
      </c>
      <c r="P106" s="79">
        <f t="shared" si="27"/>
        <v>0</v>
      </c>
      <c r="Q106" s="152">
        <f t="shared" si="31"/>
        <v>0</v>
      </c>
      <c r="R106" s="152">
        <f t="shared" si="32"/>
        <v>0</v>
      </c>
      <c r="S106" s="26">
        <f t="shared" si="28"/>
        <v>0</v>
      </c>
      <c r="T106" s="26">
        <f t="shared" si="33"/>
        <v>0</v>
      </c>
      <c r="U106" s="26">
        <f t="shared" si="34"/>
        <v>0</v>
      </c>
      <c r="V106" s="27">
        <f t="shared" si="35"/>
        <v>0</v>
      </c>
      <c r="W106" s="100"/>
      <c r="X106" s="101"/>
      <c r="Y106" s="85">
        <f t="shared" si="36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29"/>
        <v>0</v>
      </c>
      <c r="M107" s="80"/>
      <c r="N107" s="81">
        <f t="shared" si="30"/>
        <v>0</v>
      </c>
      <c r="O107" s="81">
        <f t="shared" si="26"/>
        <v>0</v>
      </c>
      <c r="P107" s="79">
        <f t="shared" si="27"/>
        <v>0</v>
      </c>
      <c r="Q107" s="152">
        <f t="shared" si="31"/>
        <v>0</v>
      </c>
      <c r="R107" s="152">
        <f t="shared" si="32"/>
        <v>0</v>
      </c>
      <c r="S107" s="26">
        <f t="shared" si="28"/>
        <v>0</v>
      </c>
      <c r="T107" s="26">
        <f t="shared" si="33"/>
        <v>0</v>
      </c>
      <c r="U107" s="26">
        <f t="shared" si="34"/>
        <v>0</v>
      </c>
      <c r="V107" s="27">
        <f t="shared" si="35"/>
        <v>0</v>
      </c>
      <c r="W107" s="100"/>
      <c r="X107" s="101"/>
      <c r="Y107" s="85">
        <f t="shared" si="36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29"/>
        <v>0</v>
      </c>
      <c r="M108" s="80"/>
      <c r="N108" s="81">
        <f t="shared" si="30"/>
        <v>0</v>
      </c>
      <c r="O108" s="81">
        <f t="shared" si="26"/>
        <v>0</v>
      </c>
      <c r="P108" s="79">
        <f t="shared" si="27"/>
        <v>0</v>
      </c>
      <c r="Q108" s="152">
        <f t="shared" si="31"/>
        <v>0</v>
      </c>
      <c r="R108" s="152">
        <f t="shared" si="32"/>
        <v>0</v>
      </c>
      <c r="S108" s="26">
        <f t="shared" si="28"/>
        <v>0</v>
      </c>
      <c r="T108" s="26">
        <f t="shared" si="33"/>
        <v>0</v>
      </c>
      <c r="U108" s="26">
        <f t="shared" si="34"/>
        <v>0</v>
      </c>
      <c r="V108" s="27">
        <f t="shared" si="35"/>
        <v>0</v>
      </c>
      <c r="W108" s="100"/>
      <c r="X108" s="101"/>
      <c r="Y108" s="85">
        <f t="shared" si="36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29"/>
        <v>0</v>
      </c>
      <c r="M109" s="80"/>
      <c r="N109" s="81">
        <f t="shared" si="30"/>
        <v>0</v>
      </c>
      <c r="O109" s="81">
        <f t="shared" si="26"/>
        <v>0</v>
      </c>
      <c r="P109" s="79">
        <f t="shared" si="27"/>
        <v>0</v>
      </c>
      <c r="Q109" s="152">
        <f t="shared" si="31"/>
        <v>0</v>
      </c>
      <c r="R109" s="152">
        <f t="shared" si="32"/>
        <v>0</v>
      </c>
      <c r="S109" s="26">
        <f t="shared" si="28"/>
        <v>0</v>
      </c>
      <c r="T109" s="26">
        <f t="shared" si="33"/>
        <v>0</v>
      </c>
      <c r="U109" s="26">
        <f t="shared" si="34"/>
        <v>0</v>
      </c>
      <c r="V109" s="27">
        <f t="shared" si="35"/>
        <v>0</v>
      </c>
      <c r="W109" s="100"/>
      <c r="X109" s="101"/>
      <c r="Y109" s="85">
        <f t="shared" si="36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29"/>
        <v>0</v>
      </c>
      <c r="M110" s="80"/>
      <c r="N110" s="81">
        <f t="shared" si="30"/>
        <v>0</v>
      </c>
      <c r="O110" s="81">
        <f t="shared" si="26"/>
        <v>0</v>
      </c>
      <c r="P110" s="79">
        <f t="shared" si="27"/>
        <v>0</v>
      </c>
      <c r="Q110" s="152">
        <f t="shared" si="31"/>
        <v>0</v>
      </c>
      <c r="R110" s="152">
        <f t="shared" si="32"/>
        <v>0</v>
      </c>
      <c r="S110" s="26">
        <f t="shared" si="28"/>
        <v>0</v>
      </c>
      <c r="T110" s="26">
        <f t="shared" si="33"/>
        <v>0</v>
      </c>
      <c r="U110" s="26">
        <f t="shared" si="34"/>
        <v>0</v>
      </c>
      <c r="V110" s="27">
        <f t="shared" si="35"/>
        <v>0</v>
      </c>
      <c r="W110" s="100"/>
      <c r="X110" s="101"/>
      <c r="Y110" s="85">
        <f t="shared" si="36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29"/>
        <v>0</v>
      </c>
      <c r="M111" s="80"/>
      <c r="N111" s="81">
        <f t="shared" si="30"/>
        <v>0</v>
      </c>
      <c r="O111" s="81">
        <f t="shared" si="26"/>
        <v>0</v>
      </c>
      <c r="P111" s="79">
        <f t="shared" si="27"/>
        <v>0</v>
      </c>
      <c r="Q111" s="152">
        <f t="shared" si="31"/>
        <v>0</v>
      </c>
      <c r="R111" s="152">
        <f t="shared" si="32"/>
        <v>0</v>
      </c>
      <c r="S111" s="26">
        <f t="shared" si="28"/>
        <v>0</v>
      </c>
      <c r="T111" s="26">
        <f t="shared" si="33"/>
        <v>0</v>
      </c>
      <c r="U111" s="26">
        <f t="shared" si="34"/>
        <v>0</v>
      </c>
      <c r="V111" s="27">
        <f t="shared" si="35"/>
        <v>0</v>
      </c>
      <c r="W111" s="100"/>
      <c r="X111" s="101"/>
      <c r="Y111" s="85">
        <f t="shared" si="36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37">ROUND(SUM(H12:H111),2)</f>
        <v>0</v>
      </c>
      <c r="I112" s="155">
        <f t="shared" si="37"/>
        <v>0</v>
      </c>
      <c r="J112" s="155">
        <f t="shared" si="37"/>
        <v>0</v>
      </c>
      <c r="K112" s="155">
        <f t="shared" si="37"/>
        <v>0</v>
      </c>
      <c r="L112" s="75">
        <f t="shared" si="37"/>
        <v>0</v>
      </c>
      <c r="M112" s="76">
        <f t="shared" si="37"/>
        <v>0</v>
      </c>
      <c r="N112" s="76">
        <f t="shared" si="37"/>
        <v>0</v>
      </c>
      <c r="O112" s="76">
        <f t="shared" si="37"/>
        <v>0</v>
      </c>
      <c r="P112" s="76">
        <f t="shared" si="37"/>
        <v>0</v>
      </c>
      <c r="Q112" s="153">
        <f t="shared" si="37"/>
        <v>0</v>
      </c>
      <c r="R112" s="153">
        <f t="shared" si="37"/>
        <v>0</v>
      </c>
      <c r="S112" s="76">
        <f t="shared" si="37"/>
        <v>0</v>
      </c>
      <c r="T112" s="76">
        <f t="shared" si="37"/>
        <v>0</v>
      </c>
      <c r="U112" s="76">
        <f t="shared" si="37"/>
        <v>0</v>
      </c>
      <c r="V112" s="77">
        <f t="shared" si="37"/>
        <v>0</v>
      </c>
      <c r="W112" s="156">
        <f t="shared" si="37"/>
        <v>0</v>
      </c>
      <c r="X112" s="156">
        <f t="shared" si="37"/>
        <v>0</v>
      </c>
      <c r="Y112" s="78">
        <f t="shared" si="37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63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75" si="1">ROUND(SUM(N12*4.7619%),2)</f>
        <v>0</v>
      </c>
      <c r="P12" s="79">
        <f t="shared" ref="P12:P75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75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76" si="18">ROUND(SUM(G13:K13),2)</f>
        <v>0</v>
      </c>
      <c r="M13" s="80"/>
      <c r="N13" s="81">
        <f t="shared" ref="N13:N76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76" si="20">ROUND(SUM(P13*5)/100,2)</f>
        <v>0</v>
      </c>
      <c r="R13" s="152">
        <f t="shared" ref="R13:R76" si="21">ROUND(SUM(P13*5)/100,2)</f>
        <v>0</v>
      </c>
      <c r="S13" s="26">
        <f t="shared" si="3"/>
        <v>0</v>
      </c>
      <c r="T13" s="26">
        <f t="shared" ref="T13:T76" si="22">ROUND(SUM(P13-Q13),2)</f>
        <v>0</v>
      </c>
      <c r="U13" s="26">
        <f t="shared" ref="U13:U76" si="23">IF(A13=2,T13*0.1,ROUND(IF((T13)&lt;=80,0,IF((T13)&lt;=250,((T13)-80)*0.04,IF((T13)&lt;=450,((T13)-250)*0.08+6.8,((T13)-450)*0.1+22.8))),2))</f>
        <v>0</v>
      </c>
      <c r="V13" s="27">
        <f t="shared" ref="V13:V76" si="24">ROUND(SUM(T13-U13),2)</f>
        <v>0</v>
      </c>
      <c r="W13" s="100"/>
      <c r="X13" s="101"/>
      <c r="Y13" s="85">
        <f t="shared" ref="Y13:Y76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si="18"/>
        <v>0</v>
      </c>
      <c r="M42" s="80"/>
      <c r="N42" s="81">
        <f t="shared" si="19"/>
        <v>0</v>
      </c>
      <c r="O42" s="81">
        <f t="shared" si="1"/>
        <v>0</v>
      </c>
      <c r="P42" s="79">
        <f t="shared" si="2"/>
        <v>0</v>
      </c>
      <c r="Q42" s="152">
        <f t="shared" si="20"/>
        <v>0</v>
      </c>
      <c r="R42" s="152">
        <f t="shared" si="21"/>
        <v>0</v>
      </c>
      <c r="S42" s="26">
        <f t="shared" si="3"/>
        <v>0</v>
      </c>
      <c r="T42" s="26">
        <f t="shared" si="22"/>
        <v>0</v>
      </c>
      <c r="U42" s="26">
        <f t="shared" si="23"/>
        <v>0</v>
      </c>
      <c r="V42" s="27">
        <f t="shared" si="24"/>
        <v>0</v>
      </c>
      <c r="W42" s="100"/>
      <c r="X42" s="101"/>
      <c r="Y42" s="85">
        <f t="shared" si="25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18"/>
        <v>0</v>
      </c>
      <c r="M43" s="80"/>
      <c r="N43" s="81">
        <f t="shared" si="19"/>
        <v>0</v>
      </c>
      <c r="O43" s="81">
        <f t="shared" si="1"/>
        <v>0</v>
      </c>
      <c r="P43" s="79">
        <f t="shared" si="2"/>
        <v>0</v>
      </c>
      <c r="Q43" s="152">
        <f t="shared" si="20"/>
        <v>0</v>
      </c>
      <c r="R43" s="152">
        <f t="shared" si="21"/>
        <v>0</v>
      </c>
      <c r="S43" s="26">
        <f t="shared" si="3"/>
        <v>0</v>
      </c>
      <c r="T43" s="26">
        <f t="shared" si="22"/>
        <v>0</v>
      </c>
      <c r="U43" s="26">
        <f t="shared" si="23"/>
        <v>0</v>
      </c>
      <c r="V43" s="27">
        <f t="shared" si="24"/>
        <v>0</v>
      </c>
      <c r="W43" s="100"/>
      <c r="X43" s="101"/>
      <c r="Y43" s="85">
        <f t="shared" si="25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18"/>
        <v>0</v>
      </c>
      <c r="M44" s="80"/>
      <c r="N44" s="81">
        <f t="shared" si="19"/>
        <v>0</v>
      </c>
      <c r="O44" s="81">
        <f t="shared" si="1"/>
        <v>0</v>
      </c>
      <c r="P44" s="79">
        <f t="shared" si="2"/>
        <v>0</v>
      </c>
      <c r="Q44" s="152">
        <f t="shared" si="20"/>
        <v>0</v>
      </c>
      <c r="R44" s="152">
        <f t="shared" si="21"/>
        <v>0</v>
      </c>
      <c r="S44" s="26">
        <f t="shared" si="3"/>
        <v>0</v>
      </c>
      <c r="T44" s="26">
        <f t="shared" si="22"/>
        <v>0</v>
      </c>
      <c r="U44" s="26">
        <f t="shared" si="23"/>
        <v>0</v>
      </c>
      <c r="V44" s="27">
        <f t="shared" si="24"/>
        <v>0</v>
      </c>
      <c r="W44" s="100"/>
      <c r="X44" s="101"/>
      <c r="Y44" s="85">
        <f t="shared" si="25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18"/>
        <v>0</v>
      </c>
      <c r="M45" s="80"/>
      <c r="N45" s="81">
        <f t="shared" si="19"/>
        <v>0</v>
      </c>
      <c r="O45" s="81">
        <f t="shared" si="1"/>
        <v>0</v>
      </c>
      <c r="P45" s="79">
        <f t="shared" si="2"/>
        <v>0</v>
      </c>
      <c r="Q45" s="152">
        <f t="shared" si="20"/>
        <v>0</v>
      </c>
      <c r="R45" s="152">
        <f t="shared" si="21"/>
        <v>0</v>
      </c>
      <c r="S45" s="26">
        <f t="shared" si="3"/>
        <v>0</v>
      </c>
      <c r="T45" s="26">
        <f t="shared" si="22"/>
        <v>0</v>
      </c>
      <c r="U45" s="26">
        <f t="shared" si="23"/>
        <v>0</v>
      </c>
      <c r="V45" s="27">
        <f t="shared" si="24"/>
        <v>0</v>
      </c>
      <c r="W45" s="100"/>
      <c r="X45" s="101"/>
      <c r="Y45" s="85">
        <f t="shared" si="25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18"/>
        <v>0</v>
      </c>
      <c r="M46" s="80"/>
      <c r="N46" s="81">
        <f t="shared" si="19"/>
        <v>0</v>
      </c>
      <c r="O46" s="81">
        <f t="shared" si="1"/>
        <v>0</v>
      </c>
      <c r="P46" s="79">
        <f t="shared" si="2"/>
        <v>0</v>
      </c>
      <c r="Q46" s="152">
        <f t="shared" si="20"/>
        <v>0</v>
      </c>
      <c r="R46" s="152">
        <f t="shared" si="21"/>
        <v>0</v>
      </c>
      <c r="S46" s="26">
        <f t="shared" si="3"/>
        <v>0</v>
      </c>
      <c r="T46" s="26">
        <f t="shared" si="22"/>
        <v>0</v>
      </c>
      <c r="U46" s="26">
        <f t="shared" si="23"/>
        <v>0</v>
      </c>
      <c r="V46" s="27">
        <f t="shared" si="24"/>
        <v>0</v>
      </c>
      <c r="W46" s="100"/>
      <c r="X46" s="101"/>
      <c r="Y46" s="85">
        <f t="shared" si="25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18"/>
        <v>0</v>
      </c>
      <c r="M47" s="80"/>
      <c r="N47" s="81">
        <f t="shared" si="19"/>
        <v>0</v>
      </c>
      <c r="O47" s="81">
        <f t="shared" si="1"/>
        <v>0</v>
      </c>
      <c r="P47" s="79">
        <f t="shared" si="2"/>
        <v>0</v>
      </c>
      <c r="Q47" s="152">
        <f t="shared" si="20"/>
        <v>0</v>
      </c>
      <c r="R47" s="152">
        <f t="shared" si="21"/>
        <v>0</v>
      </c>
      <c r="S47" s="26">
        <f t="shared" si="3"/>
        <v>0</v>
      </c>
      <c r="T47" s="26">
        <f t="shared" si="22"/>
        <v>0</v>
      </c>
      <c r="U47" s="26">
        <f t="shared" si="23"/>
        <v>0</v>
      </c>
      <c r="V47" s="27">
        <f t="shared" si="24"/>
        <v>0</v>
      </c>
      <c r="W47" s="100"/>
      <c r="X47" s="101"/>
      <c r="Y47" s="85">
        <f t="shared" si="25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18"/>
        <v>0</v>
      </c>
      <c r="M48" s="80"/>
      <c r="N48" s="81">
        <f t="shared" si="19"/>
        <v>0</v>
      </c>
      <c r="O48" s="81">
        <f t="shared" si="1"/>
        <v>0</v>
      </c>
      <c r="P48" s="79">
        <f t="shared" si="2"/>
        <v>0</v>
      </c>
      <c r="Q48" s="152">
        <f t="shared" si="20"/>
        <v>0</v>
      </c>
      <c r="R48" s="152">
        <f t="shared" si="21"/>
        <v>0</v>
      </c>
      <c r="S48" s="26">
        <f t="shared" si="3"/>
        <v>0</v>
      </c>
      <c r="T48" s="26">
        <f t="shared" si="22"/>
        <v>0</v>
      </c>
      <c r="U48" s="26">
        <f t="shared" si="23"/>
        <v>0</v>
      </c>
      <c r="V48" s="27">
        <f t="shared" si="24"/>
        <v>0</v>
      </c>
      <c r="W48" s="100"/>
      <c r="X48" s="101"/>
      <c r="Y48" s="85">
        <f t="shared" si="25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18"/>
        <v>0</v>
      </c>
      <c r="M49" s="80"/>
      <c r="N49" s="81">
        <f t="shared" si="19"/>
        <v>0</v>
      </c>
      <c r="O49" s="81">
        <f t="shared" si="1"/>
        <v>0</v>
      </c>
      <c r="P49" s="79">
        <f t="shared" si="2"/>
        <v>0</v>
      </c>
      <c r="Q49" s="152">
        <f t="shared" si="20"/>
        <v>0</v>
      </c>
      <c r="R49" s="152">
        <f t="shared" si="21"/>
        <v>0</v>
      </c>
      <c r="S49" s="26">
        <f t="shared" si="3"/>
        <v>0</v>
      </c>
      <c r="T49" s="26">
        <f t="shared" si="22"/>
        <v>0</v>
      </c>
      <c r="U49" s="26">
        <f t="shared" si="23"/>
        <v>0</v>
      </c>
      <c r="V49" s="27">
        <f t="shared" si="24"/>
        <v>0</v>
      </c>
      <c r="W49" s="100"/>
      <c r="X49" s="101"/>
      <c r="Y49" s="85">
        <f t="shared" si="25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18"/>
        <v>0</v>
      </c>
      <c r="M50" s="80"/>
      <c r="N50" s="81">
        <f t="shared" si="19"/>
        <v>0</v>
      </c>
      <c r="O50" s="81">
        <f t="shared" si="1"/>
        <v>0</v>
      </c>
      <c r="P50" s="79">
        <f t="shared" si="2"/>
        <v>0</v>
      </c>
      <c r="Q50" s="152">
        <f t="shared" si="20"/>
        <v>0</v>
      </c>
      <c r="R50" s="152">
        <f t="shared" si="21"/>
        <v>0</v>
      </c>
      <c r="S50" s="26">
        <f t="shared" si="3"/>
        <v>0</v>
      </c>
      <c r="T50" s="26">
        <f t="shared" si="22"/>
        <v>0</v>
      </c>
      <c r="U50" s="26">
        <f t="shared" si="23"/>
        <v>0</v>
      </c>
      <c r="V50" s="27">
        <f t="shared" si="24"/>
        <v>0</v>
      </c>
      <c r="W50" s="100"/>
      <c r="X50" s="101"/>
      <c r="Y50" s="85">
        <f t="shared" si="25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18"/>
        <v>0</v>
      </c>
      <c r="M51" s="80"/>
      <c r="N51" s="81">
        <f t="shared" si="19"/>
        <v>0</v>
      </c>
      <c r="O51" s="81">
        <f t="shared" si="1"/>
        <v>0</v>
      </c>
      <c r="P51" s="79">
        <f t="shared" si="2"/>
        <v>0</v>
      </c>
      <c r="Q51" s="152">
        <f t="shared" si="20"/>
        <v>0</v>
      </c>
      <c r="R51" s="152">
        <f t="shared" si="21"/>
        <v>0</v>
      </c>
      <c r="S51" s="26">
        <f t="shared" si="3"/>
        <v>0</v>
      </c>
      <c r="T51" s="26">
        <f t="shared" si="22"/>
        <v>0</v>
      </c>
      <c r="U51" s="26">
        <f t="shared" si="23"/>
        <v>0</v>
      </c>
      <c r="V51" s="27">
        <f t="shared" si="24"/>
        <v>0</v>
      </c>
      <c r="W51" s="100"/>
      <c r="X51" s="101"/>
      <c r="Y51" s="85">
        <f t="shared" si="25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18"/>
        <v>0</v>
      </c>
      <c r="M52" s="80"/>
      <c r="N52" s="81">
        <f t="shared" si="19"/>
        <v>0</v>
      </c>
      <c r="O52" s="81">
        <f t="shared" si="1"/>
        <v>0</v>
      </c>
      <c r="P52" s="79">
        <f t="shared" si="2"/>
        <v>0</v>
      </c>
      <c r="Q52" s="152">
        <f t="shared" si="20"/>
        <v>0</v>
      </c>
      <c r="R52" s="152">
        <f t="shared" si="21"/>
        <v>0</v>
      </c>
      <c r="S52" s="26">
        <f t="shared" si="3"/>
        <v>0</v>
      </c>
      <c r="T52" s="26">
        <f t="shared" si="22"/>
        <v>0</v>
      </c>
      <c r="U52" s="26">
        <f t="shared" si="23"/>
        <v>0</v>
      </c>
      <c r="V52" s="27">
        <f t="shared" si="24"/>
        <v>0</v>
      </c>
      <c r="W52" s="100"/>
      <c r="X52" s="101"/>
      <c r="Y52" s="85">
        <f t="shared" si="25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18"/>
        <v>0</v>
      </c>
      <c r="M53" s="80"/>
      <c r="N53" s="81">
        <f t="shared" si="19"/>
        <v>0</v>
      </c>
      <c r="O53" s="81">
        <f t="shared" si="1"/>
        <v>0</v>
      </c>
      <c r="P53" s="79">
        <f t="shared" si="2"/>
        <v>0</v>
      </c>
      <c r="Q53" s="152">
        <f t="shared" si="20"/>
        <v>0</v>
      </c>
      <c r="R53" s="152">
        <f t="shared" si="21"/>
        <v>0</v>
      </c>
      <c r="S53" s="26">
        <f t="shared" si="3"/>
        <v>0</v>
      </c>
      <c r="T53" s="26">
        <f t="shared" si="22"/>
        <v>0</v>
      </c>
      <c r="U53" s="26">
        <f t="shared" si="23"/>
        <v>0</v>
      </c>
      <c r="V53" s="27">
        <f t="shared" si="24"/>
        <v>0</v>
      </c>
      <c r="W53" s="100"/>
      <c r="X53" s="101"/>
      <c r="Y53" s="85">
        <f t="shared" si="25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18"/>
        <v>0</v>
      </c>
      <c r="M54" s="80"/>
      <c r="N54" s="81">
        <f t="shared" si="19"/>
        <v>0</v>
      </c>
      <c r="O54" s="81">
        <f t="shared" si="1"/>
        <v>0</v>
      </c>
      <c r="P54" s="79">
        <f t="shared" si="2"/>
        <v>0</v>
      </c>
      <c r="Q54" s="152">
        <f t="shared" si="20"/>
        <v>0</v>
      </c>
      <c r="R54" s="152">
        <f t="shared" si="21"/>
        <v>0</v>
      </c>
      <c r="S54" s="26">
        <f t="shared" si="3"/>
        <v>0</v>
      </c>
      <c r="T54" s="26">
        <f t="shared" si="22"/>
        <v>0</v>
      </c>
      <c r="U54" s="26">
        <f t="shared" si="23"/>
        <v>0</v>
      </c>
      <c r="V54" s="27">
        <f t="shared" si="24"/>
        <v>0</v>
      </c>
      <c r="W54" s="100"/>
      <c r="X54" s="101"/>
      <c r="Y54" s="85">
        <f t="shared" si="25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18"/>
        <v>0</v>
      </c>
      <c r="M55" s="80"/>
      <c r="N55" s="81">
        <f t="shared" si="19"/>
        <v>0</v>
      </c>
      <c r="O55" s="81">
        <f t="shared" si="1"/>
        <v>0</v>
      </c>
      <c r="P55" s="79">
        <f t="shared" si="2"/>
        <v>0</v>
      </c>
      <c r="Q55" s="152">
        <f t="shared" si="20"/>
        <v>0</v>
      </c>
      <c r="R55" s="152">
        <f t="shared" si="21"/>
        <v>0</v>
      </c>
      <c r="S55" s="26">
        <f t="shared" si="3"/>
        <v>0</v>
      </c>
      <c r="T55" s="26">
        <f t="shared" si="22"/>
        <v>0</v>
      </c>
      <c r="U55" s="26">
        <f t="shared" si="23"/>
        <v>0</v>
      </c>
      <c r="V55" s="27">
        <f t="shared" si="24"/>
        <v>0</v>
      </c>
      <c r="W55" s="100"/>
      <c r="X55" s="101"/>
      <c r="Y55" s="85">
        <f t="shared" si="25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18"/>
        <v>0</v>
      </c>
      <c r="M56" s="80"/>
      <c r="N56" s="81">
        <f t="shared" si="19"/>
        <v>0</v>
      </c>
      <c r="O56" s="81">
        <f t="shared" si="1"/>
        <v>0</v>
      </c>
      <c r="P56" s="79">
        <f t="shared" si="2"/>
        <v>0</v>
      </c>
      <c r="Q56" s="152">
        <f t="shared" si="20"/>
        <v>0</v>
      </c>
      <c r="R56" s="152">
        <f t="shared" si="21"/>
        <v>0</v>
      </c>
      <c r="S56" s="26">
        <f t="shared" si="3"/>
        <v>0</v>
      </c>
      <c r="T56" s="26">
        <f t="shared" si="22"/>
        <v>0</v>
      </c>
      <c r="U56" s="26">
        <f t="shared" si="23"/>
        <v>0</v>
      </c>
      <c r="V56" s="27">
        <f t="shared" si="24"/>
        <v>0</v>
      </c>
      <c r="W56" s="100"/>
      <c r="X56" s="101"/>
      <c r="Y56" s="85">
        <f t="shared" si="25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18"/>
        <v>0</v>
      </c>
      <c r="M57" s="80"/>
      <c r="N57" s="81">
        <f t="shared" si="19"/>
        <v>0</v>
      </c>
      <c r="O57" s="81">
        <f t="shared" si="1"/>
        <v>0</v>
      </c>
      <c r="P57" s="79">
        <f t="shared" si="2"/>
        <v>0</v>
      </c>
      <c r="Q57" s="152">
        <f t="shared" si="20"/>
        <v>0</v>
      </c>
      <c r="R57" s="152">
        <f t="shared" si="21"/>
        <v>0</v>
      </c>
      <c r="S57" s="26">
        <f t="shared" si="3"/>
        <v>0</v>
      </c>
      <c r="T57" s="26">
        <f t="shared" si="22"/>
        <v>0</v>
      </c>
      <c r="U57" s="26">
        <f t="shared" si="23"/>
        <v>0</v>
      </c>
      <c r="V57" s="27">
        <f t="shared" si="24"/>
        <v>0</v>
      </c>
      <c r="W57" s="100"/>
      <c r="X57" s="101"/>
      <c r="Y57" s="85">
        <f t="shared" si="25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18"/>
        <v>0</v>
      </c>
      <c r="M58" s="80"/>
      <c r="N58" s="81">
        <f t="shared" si="19"/>
        <v>0</v>
      </c>
      <c r="O58" s="81">
        <f t="shared" si="1"/>
        <v>0</v>
      </c>
      <c r="P58" s="79">
        <f t="shared" si="2"/>
        <v>0</v>
      </c>
      <c r="Q58" s="152">
        <f t="shared" si="20"/>
        <v>0</v>
      </c>
      <c r="R58" s="152">
        <f t="shared" si="21"/>
        <v>0</v>
      </c>
      <c r="S58" s="26">
        <f t="shared" si="3"/>
        <v>0</v>
      </c>
      <c r="T58" s="26">
        <f t="shared" si="22"/>
        <v>0</v>
      </c>
      <c r="U58" s="26">
        <f t="shared" si="23"/>
        <v>0</v>
      </c>
      <c r="V58" s="27">
        <f t="shared" si="24"/>
        <v>0</v>
      </c>
      <c r="W58" s="100"/>
      <c r="X58" s="101"/>
      <c r="Y58" s="85">
        <f t="shared" si="25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18"/>
        <v>0</v>
      </c>
      <c r="M59" s="80"/>
      <c r="N59" s="81">
        <f t="shared" si="19"/>
        <v>0</v>
      </c>
      <c r="O59" s="81">
        <f t="shared" si="1"/>
        <v>0</v>
      </c>
      <c r="P59" s="79">
        <f t="shared" si="2"/>
        <v>0</v>
      </c>
      <c r="Q59" s="152">
        <f t="shared" si="20"/>
        <v>0</v>
      </c>
      <c r="R59" s="152">
        <f t="shared" si="21"/>
        <v>0</v>
      </c>
      <c r="S59" s="26">
        <f t="shared" si="3"/>
        <v>0</v>
      </c>
      <c r="T59" s="26">
        <f t="shared" si="22"/>
        <v>0</v>
      </c>
      <c r="U59" s="26">
        <f t="shared" si="23"/>
        <v>0</v>
      </c>
      <c r="V59" s="27">
        <f t="shared" si="24"/>
        <v>0</v>
      </c>
      <c r="W59" s="100"/>
      <c r="X59" s="101"/>
      <c r="Y59" s="85">
        <f t="shared" si="25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18"/>
        <v>0</v>
      </c>
      <c r="M60" s="80"/>
      <c r="N60" s="81">
        <f t="shared" si="19"/>
        <v>0</v>
      </c>
      <c r="O60" s="81">
        <f t="shared" si="1"/>
        <v>0</v>
      </c>
      <c r="P60" s="79">
        <f t="shared" si="2"/>
        <v>0</v>
      </c>
      <c r="Q60" s="152">
        <f t="shared" si="20"/>
        <v>0</v>
      </c>
      <c r="R60" s="152">
        <f t="shared" si="21"/>
        <v>0</v>
      </c>
      <c r="S60" s="26">
        <f t="shared" si="3"/>
        <v>0</v>
      </c>
      <c r="T60" s="26">
        <f t="shared" si="22"/>
        <v>0</v>
      </c>
      <c r="U60" s="26">
        <f t="shared" si="23"/>
        <v>0</v>
      </c>
      <c r="V60" s="27">
        <f t="shared" si="24"/>
        <v>0</v>
      </c>
      <c r="W60" s="100"/>
      <c r="X60" s="101"/>
      <c r="Y60" s="85">
        <f t="shared" si="25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18"/>
        <v>0</v>
      </c>
      <c r="M61" s="80"/>
      <c r="N61" s="81">
        <f t="shared" si="19"/>
        <v>0</v>
      </c>
      <c r="O61" s="81">
        <f t="shared" si="1"/>
        <v>0</v>
      </c>
      <c r="P61" s="79">
        <f t="shared" si="2"/>
        <v>0</v>
      </c>
      <c r="Q61" s="152">
        <f t="shared" si="20"/>
        <v>0</v>
      </c>
      <c r="R61" s="152">
        <f t="shared" si="21"/>
        <v>0</v>
      </c>
      <c r="S61" s="26">
        <f t="shared" si="3"/>
        <v>0</v>
      </c>
      <c r="T61" s="26">
        <f t="shared" si="22"/>
        <v>0</v>
      </c>
      <c r="U61" s="26">
        <f t="shared" si="23"/>
        <v>0</v>
      </c>
      <c r="V61" s="27">
        <f t="shared" si="24"/>
        <v>0</v>
      </c>
      <c r="W61" s="100"/>
      <c r="X61" s="101"/>
      <c r="Y61" s="85">
        <f t="shared" si="25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18"/>
        <v>0</v>
      </c>
      <c r="M62" s="80"/>
      <c r="N62" s="81">
        <f t="shared" si="19"/>
        <v>0</v>
      </c>
      <c r="O62" s="81">
        <f t="shared" si="1"/>
        <v>0</v>
      </c>
      <c r="P62" s="79">
        <f t="shared" si="2"/>
        <v>0</v>
      </c>
      <c r="Q62" s="152">
        <f t="shared" si="20"/>
        <v>0</v>
      </c>
      <c r="R62" s="152">
        <f t="shared" si="21"/>
        <v>0</v>
      </c>
      <c r="S62" s="26">
        <f t="shared" si="3"/>
        <v>0</v>
      </c>
      <c r="T62" s="26">
        <f t="shared" si="22"/>
        <v>0</v>
      </c>
      <c r="U62" s="26">
        <f t="shared" si="23"/>
        <v>0</v>
      </c>
      <c r="V62" s="27">
        <f t="shared" si="24"/>
        <v>0</v>
      </c>
      <c r="W62" s="100"/>
      <c r="X62" s="101"/>
      <c r="Y62" s="85">
        <f t="shared" si="25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18"/>
        <v>0</v>
      </c>
      <c r="M63" s="80"/>
      <c r="N63" s="81">
        <f t="shared" si="19"/>
        <v>0</v>
      </c>
      <c r="O63" s="81">
        <f t="shared" si="1"/>
        <v>0</v>
      </c>
      <c r="P63" s="79">
        <f t="shared" si="2"/>
        <v>0</v>
      </c>
      <c r="Q63" s="152">
        <f t="shared" si="20"/>
        <v>0</v>
      </c>
      <c r="R63" s="152">
        <f t="shared" si="21"/>
        <v>0</v>
      </c>
      <c r="S63" s="26">
        <f t="shared" si="3"/>
        <v>0</v>
      </c>
      <c r="T63" s="26">
        <f t="shared" si="22"/>
        <v>0</v>
      </c>
      <c r="U63" s="26">
        <f t="shared" si="23"/>
        <v>0</v>
      </c>
      <c r="V63" s="27">
        <f t="shared" si="24"/>
        <v>0</v>
      </c>
      <c r="W63" s="100"/>
      <c r="X63" s="101"/>
      <c r="Y63" s="85">
        <f t="shared" si="25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18"/>
        <v>0</v>
      </c>
      <c r="M64" s="80"/>
      <c r="N64" s="81">
        <f t="shared" si="19"/>
        <v>0</v>
      </c>
      <c r="O64" s="81">
        <f t="shared" si="1"/>
        <v>0</v>
      </c>
      <c r="P64" s="79">
        <f t="shared" si="2"/>
        <v>0</v>
      </c>
      <c r="Q64" s="152">
        <f t="shared" si="20"/>
        <v>0</v>
      </c>
      <c r="R64" s="152">
        <f t="shared" si="21"/>
        <v>0</v>
      </c>
      <c r="S64" s="26">
        <f t="shared" si="3"/>
        <v>0</v>
      </c>
      <c r="T64" s="26">
        <f t="shared" si="22"/>
        <v>0</v>
      </c>
      <c r="U64" s="26">
        <f t="shared" si="23"/>
        <v>0</v>
      </c>
      <c r="V64" s="27">
        <f t="shared" si="24"/>
        <v>0</v>
      </c>
      <c r="W64" s="100"/>
      <c r="X64" s="101"/>
      <c r="Y64" s="85">
        <f t="shared" si="25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18"/>
        <v>0</v>
      </c>
      <c r="M65" s="80"/>
      <c r="N65" s="81">
        <f t="shared" si="19"/>
        <v>0</v>
      </c>
      <c r="O65" s="81">
        <f t="shared" si="1"/>
        <v>0</v>
      </c>
      <c r="P65" s="79">
        <f t="shared" si="2"/>
        <v>0</v>
      </c>
      <c r="Q65" s="152">
        <f t="shared" si="20"/>
        <v>0</v>
      </c>
      <c r="R65" s="152">
        <f t="shared" si="21"/>
        <v>0</v>
      </c>
      <c r="S65" s="26">
        <f t="shared" si="3"/>
        <v>0</v>
      </c>
      <c r="T65" s="26">
        <f t="shared" si="22"/>
        <v>0</v>
      </c>
      <c r="U65" s="26">
        <f t="shared" si="23"/>
        <v>0</v>
      </c>
      <c r="V65" s="27">
        <f t="shared" si="24"/>
        <v>0</v>
      </c>
      <c r="W65" s="100"/>
      <c r="X65" s="101"/>
      <c r="Y65" s="85">
        <f t="shared" si="25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18"/>
        <v>0</v>
      </c>
      <c r="M66" s="80"/>
      <c r="N66" s="81">
        <f t="shared" si="19"/>
        <v>0</v>
      </c>
      <c r="O66" s="81">
        <f t="shared" si="1"/>
        <v>0</v>
      </c>
      <c r="P66" s="79">
        <f t="shared" si="2"/>
        <v>0</v>
      </c>
      <c r="Q66" s="152">
        <f t="shared" si="20"/>
        <v>0</v>
      </c>
      <c r="R66" s="152">
        <f t="shared" si="21"/>
        <v>0</v>
      </c>
      <c r="S66" s="26">
        <f t="shared" si="3"/>
        <v>0</v>
      </c>
      <c r="T66" s="26">
        <f t="shared" si="22"/>
        <v>0</v>
      </c>
      <c r="U66" s="26">
        <f t="shared" si="23"/>
        <v>0</v>
      </c>
      <c r="V66" s="27">
        <f t="shared" si="24"/>
        <v>0</v>
      </c>
      <c r="W66" s="100"/>
      <c r="X66" s="101"/>
      <c r="Y66" s="85">
        <f t="shared" si="25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18"/>
        <v>0</v>
      </c>
      <c r="M67" s="80"/>
      <c r="N67" s="81">
        <f t="shared" si="19"/>
        <v>0</v>
      </c>
      <c r="O67" s="81">
        <f t="shared" si="1"/>
        <v>0</v>
      </c>
      <c r="P67" s="79">
        <f t="shared" si="2"/>
        <v>0</v>
      </c>
      <c r="Q67" s="152">
        <f t="shared" si="20"/>
        <v>0</v>
      </c>
      <c r="R67" s="152">
        <f t="shared" si="21"/>
        <v>0</v>
      </c>
      <c r="S67" s="26">
        <f t="shared" si="3"/>
        <v>0</v>
      </c>
      <c r="T67" s="26">
        <f t="shared" si="22"/>
        <v>0</v>
      </c>
      <c r="U67" s="26">
        <f t="shared" si="23"/>
        <v>0</v>
      </c>
      <c r="V67" s="27">
        <f t="shared" si="24"/>
        <v>0</v>
      </c>
      <c r="W67" s="100"/>
      <c r="X67" s="101"/>
      <c r="Y67" s="85">
        <f t="shared" si="25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18"/>
        <v>0</v>
      </c>
      <c r="M68" s="80"/>
      <c r="N68" s="81">
        <f t="shared" si="19"/>
        <v>0</v>
      </c>
      <c r="O68" s="81">
        <f t="shared" si="1"/>
        <v>0</v>
      </c>
      <c r="P68" s="79">
        <f t="shared" si="2"/>
        <v>0</v>
      </c>
      <c r="Q68" s="152">
        <f t="shared" si="20"/>
        <v>0</v>
      </c>
      <c r="R68" s="152">
        <f t="shared" si="21"/>
        <v>0</v>
      </c>
      <c r="S68" s="26">
        <f t="shared" si="3"/>
        <v>0</v>
      </c>
      <c r="T68" s="26">
        <f t="shared" si="22"/>
        <v>0</v>
      </c>
      <c r="U68" s="26">
        <f t="shared" si="23"/>
        <v>0</v>
      </c>
      <c r="V68" s="27">
        <f t="shared" si="24"/>
        <v>0</v>
      </c>
      <c r="W68" s="100"/>
      <c r="X68" s="101"/>
      <c r="Y68" s="85">
        <f t="shared" si="25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18"/>
        <v>0</v>
      </c>
      <c r="M69" s="80"/>
      <c r="N69" s="81">
        <f t="shared" si="19"/>
        <v>0</v>
      </c>
      <c r="O69" s="81">
        <f t="shared" si="1"/>
        <v>0</v>
      </c>
      <c r="P69" s="79">
        <f t="shared" si="2"/>
        <v>0</v>
      </c>
      <c r="Q69" s="152">
        <f t="shared" si="20"/>
        <v>0</v>
      </c>
      <c r="R69" s="152">
        <f t="shared" si="21"/>
        <v>0</v>
      </c>
      <c r="S69" s="26">
        <f t="shared" si="3"/>
        <v>0</v>
      </c>
      <c r="T69" s="26">
        <f t="shared" si="22"/>
        <v>0</v>
      </c>
      <c r="U69" s="26">
        <f t="shared" si="23"/>
        <v>0</v>
      </c>
      <c r="V69" s="27">
        <f t="shared" si="24"/>
        <v>0</v>
      </c>
      <c r="W69" s="100"/>
      <c r="X69" s="101"/>
      <c r="Y69" s="85">
        <f t="shared" si="25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18"/>
        <v>0</v>
      </c>
      <c r="M70" s="80"/>
      <c r="N70" s="81">
        <f t="shared" si="19"/>
        <v>0</v>
      </c>
      <c r="O70" s="81">
        <f t="shared" si="1"/>
        <v>0</v>
      </c>
      <c r="P70" s="79">
        <f t="shared" si="2"/>
        <v>0</v>
      </c>
      <c r="Q70" s="152">
        <f t="shared" si="20"/>
        <v>0</v>
      </c>
      <c r="R70" s="152">
        <f t="shared" si="21"/>
        <v>0</v>
      </c>
      <c r="S70" s="26">
        <f t="shared" si="3"/>
        <v>0</v>
      </c>
      <c r="T70" s="26">
        <f t="shared" si="22"/>
        <v>0</v>
      </c>
      <c r="U70" s="26">
        <f t="shared" si="23"/>
        <v>0</v>
      </c>
      <c r="V70" s="27">
        <f t="shared" si="24"/>
        <v>0</v>
      </c>
      <c r="W70" s="100"/>
      <c r="X70" s="101"/>
      <c r="Y70" s="85">
        <f t="shared" si="25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18"/>
        <v>0</v>
      </c>
      <c r="M71" s="80"/>
      <c r="N71" s="81">
        <f t="shared" si="19"/>
        <v>0</v>
      </c>
      <c r="O71" s="81">
        <f t="shared" si="1"/>
        <v>0</v>
      </c>
      <c r="P71" s="79">
        <f t="shared" si="2"/>
        <v>0</v>
      </c>
      <c r="Q71" s="152">
        <f t="shared" si="20"/>
        <v>0</v>
      </c>
      <c r="R71" s="152">
        <f t="shared" si="21"/>
        <v>0</v>
      </c>
      <c r="S71" s="26">
        <f t="shared" si="3"/>
        <v>0</v>
      </c>
      <c r="T71" s="26">
        <f t="shared" si="22"/>
        <v>0</v>
      </c>
      <c r="U71" s="26">
        <f t="shared" si="23"/>
        <v>0</v>
      </c>
      <c r="V71" s="27">
        <f t="shared" si="24"/>
        <v>0</v>
      </c>
      <c r="W71" s="100"/>
      <c r="X71" s="101"/>
      <c r="Y71" s="85">
        <f t="shared" si="25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18"/>
        <v>0</v>
      </c>
      <c r="M72" s="80"/>
      <c r="N72" s="81">
        <f t="shared" si="19"/>
        <v>0</v>
      </c>
      <c r="O72" s="81">
        <f t="shared" si="1"/>
        <v>0</v>
      </c>
      <c r="P72" s="79">
        <f t="shared" si="2"/>
        <v>0</v>
      </c>
      <c r="Q72" s="152">
        <f t="shared" si="20"/>
        <v>0</v>
      </c>
      <c r="R72" s="152">
        <f t="shared" si="21"/>
        <v>0</v>
      </c>
      <c r="S72" s="26">
        <f t="shared" si="3"/>
        <v>0</v>
      </c>
      <c r="T72" s="26">
        <f t="shared" si="22"/>
        <v>0</v>
      </c>
      <c r="U72" s="26">
        <f t="shared" si="23"/>
        <v>0</v>
      </c>
      <c r="V72" s="27">
        <f t="shared" si="24"/>
        <v>0</v>
      </c>
      <c r="W72" s="100"/>
      <c r="X72" s="101"/>
      <c r="Y72" s="85">
        <f t="shared" si="25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18"/>
        <v>0</v>
      </c>
      <c r="M73" s="80"/>
      <c r="N73" s="81">
        <f t="shared" si="19"/>
        <v>0</v>
      </c>
      <c r="O73" s="81">
        <f t="shared" si="1"/>
        <v>0</v>
      </c>
      <c r="P73" s="79">
        <f t="shared" si="2"/>
        <v>0</v>
      </c>
      <c r="Q73" s="152">
        <f t="shared" si="20"/>
        <v>0</v>
      </c>
      <c r="R73" s="152">
        <f t="shared" si="21"/>
        <v>0</v>
      </c>
      <c r="S73" s="26">
        <f t="shared" si="3"/>
        <v>0</v>
      </c>
      <c r="T73" s="26">
        <f t="shared" si="22"/>
        <v>0</v>
      </c>
      <c r="U73" s="26">
        <f t="shared" si="23"/>
        <v>0</v>
      </c>
      <c r="V73" s="27">
        <f t="shared" si="24"/>
        <v>0</v>
      </c>
      <c r="W73" s="100"/>
      <c r="X73" s="101"/>
      <c r="Y73" s="85">
        <f t="shared" si="25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18"/>
        <v>0</v>
      </c>
      <c r="M74" s="80"/>
      <c r="N74" s="81">
        <f t="shared" si="19"/>
        <v>0</v>
      </c>
      <c r="O74" s="81">
        <f t="shared" si="1"/>
        <v>0</v>
      </c>
      <c r="P74" s="79">
        <f t="shared" si="2"/>
        <v>0</v>
      </c>
      <c r="Q74" s="152">
        <f t="shared" si="20"/>
        <v>0</v>
      </c>
      <c r="R74" s="152">
        <f t="shared" si="21"/>
        <v>0</v>
      </c>
      <c r="S74" s="26">
        <f t="shared" si="3"/>
        <v>0</v>
      </c>
      <c r="T74" s="26">
        <f t="shared" si="22"/>
        <v>0</v>
      </c>
      <c r="U74" s="26">
        <f t="shared" si="23"/>
        <v>0</v>
      </c>
      <c r="V74" s="27">
        <f t="shared" si="24"/>
        <v>0</v>
      </c>
      <c r="W74" s="100"/>
      <c r="X74" s="101"/>
      <c r="Y74" s="85">
        <f t="shared" si="25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18"/>
        <v>0</v>
      </c>
      <c r="M75" s="80"/>
      <c r="N75" s="81">
        <f t="shared" si="19"/>
        <v>0</v>
      </c>
      <c r="O75" s="81">
        <f t="shared" si="1"/>
        <v>0</v>
      </c>
      <c r="P75" s="79">
        <f t="shared" si="2"/>
        <v>0</v>
      </c>
      <c r="Q75" s="152">
        <f t="shared" si="20"/>
        <v>0</v>
      </c>
      <c r="R75" s="152">
        <f t="shared" si="21"/>
        <v>0</v>
      </c>
      <c r="S75" s="26">
        <f t="shared" si="3"/>
        <v>0</v>
      </c>
      <c r="T75" s="26">
        <f t="shared" si="22"/>
        <v>0</v>
      </c>
      <c r="U75" s="26">
        <f t="shared" si="23"/>
        <v>0</v>
      </c>
      <c r="V75" s="27">
        <f t="shared" si="24"/>
        <v>0</v>
      </c>
      <c r="W75" s="100"/>
      <c r="X75" s="101"/>
      <c r="Y75" s="85">
        <f t="shared" si="25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18"/>
        <v>0</v>
      </c>
      <c r="M76" s="80"/>
      <c r="N76" s="81">
        <f t="shared" si="19"/>
        <v>0</v>
      </c>
      <c r="O76" s="81">
        <f t="shared" ref="O76:O111" si="26">ROUND(SUM(N76*4.7619%),2)</f>
        <v>0</v>
      </c>
      <c r="P76" s="79">
        <f t="shared" ref="P76:P111" si="27">ROUND(SUM(N76-O76),2)</f>
        <v>0</v>
      </c>
      <c r="Q76" s="152">
        <f t="shared" si="20"/>
        <v>0</v>
      </c>
      <c r="R76" s="152">
        <f t="shared" si="21"/>
        <v>0</v>
      </c>
      <c r="S76" s="26">
        <f t="shared" ref="S76:S111" si="28">ROUND(SUM(Q76+R76),2)</f>
        <v>0</v>
      </c>
      <c r="T76" s="26">
        <f t="shared" si="22"/>
        <v>0</v>
      </c>
      <c r="U76" s="26">
        <f t="shared" si="23"/>
        <v>0</v>
      </c>
      <c r="V76" s="27">
        <f t="shared" si="24"/>
        <v>0</v>
      </c>
      <c r="W76" s="100"/>
      <c r="X76" s="101"/>
      <c r="Y76" s="85">
        <f t="shared" si="25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ref="L77:L111" si="29">ROUND(SUM(G77:K77),2)</f>
        <v>0</v>
      </c>
      <c r="M77" s="80"/>
      <c r="N77" s="81">
        <f t="shared" ref="N77:N111" si="30">ROUND(SUM(L77+M77),2)</f>
        <v>0</v>
      </c>
      <c r="O77" s="81">
        <f t="shared" si="26"/>
        <v>0</v>
      </c>
      <c r="P77" s="79">
        <f t="shared" si="27"/>
        <v>0</v>
      </c>
      <c r="Q77" s="152">
        <f t="shared" ref="Q77:Q111" si="31">ROUND(SUM(P77*5)/100,2)</f>
        <v>0</v>
      </c>
      <c r="R77" s="152">
        <f t="shared" ref="R77:R111" si="32">ROUND(SUM(P77*5)/100,2)</f>
        <v>0</v>
      </c>
      <c r="S77" s="26">
        <f t="shared" si="28"/>
        <v>0</v>
      </c>
      <c r="T77" s="26">
        <f t="shared" ref="T77:T111" si="33">ROUND(SUM(P77-Q77),2)</f>
        <v>0</v>
      </c>
      <c r="U77" s="26">
        <f t="shared" ref="U77:U111" si="34">IF(A77=2,T77*0.1,ROUND(IF((T77)&lt;=80,0,IF((T77)&lt;=250,((T77)-80)*0.04,IF((T77)&lt;=450,((T77)-250)*0.08+6.8,((T77)-450)*0.1+22.8))),2))</f>
        <v>0</v>
      </c>
      <c r="V77" s="27">
        <f t="shared" ref="V77:V111" si="35">ROUND(SUM(T77-U77),2)</f>
        <v>0</v>
      </c>
      <c r="W77" s="100"/>
      <c r="X77" s="101"/>
      <c r="Y77" s="85">
        <f t="shared" ref="Y77:Y111" si="36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9"/>
        <v>0</v>
      </c>
      <c r="M78" s="80"/>
      <c r="N78" s="81">
        <f t="shared" si="30"/>
        <v>0</v>
      </c>
      <c r="O78" s="81">
        <f t="shared" si="26"/>
        <v>0</v>
      </c>
      <c r="P78" s="79">
        <f t="shared" si="27"/>
        <v>0</v>
      </c>
      <c r="Q78" s="152">
        <f t="shared" si="31"/>
        <v>0</v>
      </c>
      <c r="R78" s="152">
        <f t="shared" si="32"/>
        <v>0</v>
      </c>
      <c r="S78" s="26">
        <f t="shared" si="28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9"/>
        <v>0</v>
      </c>
      <c r="M79" s="80"/>
      <c r="N79" s="81">
        <f t="shared" si="30"/>
        <v>0</v>
      </c>
      <c r="O79" s="81">
        <f t="shared" si="26"/>
        <v>0</v>
      </c>
      <c r="P79" s="79">
        <f t="shared" si="27"/>
        <v>0</v>
      </c>
      <c r="Q79" s="152">
        <f t="shared" si="31"/>
        <v>0</v>
      </c>
      <c r="R79" s="152">
        <f t="shared" si="32"/>
        <v>0</v>
      </c>
      <c r="S79" s="26">
        <f t="shared" si="28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9"/>
        <v>0</v>
      </c>
      <c r="M80" s="80"/>
      <c r="N80" s="81">
        <f t="shared" si="30"/>
        <v>0</v>
      </c>
      <c r="O80" s="81">
        <f t="shared" si="26"/>
        <v>0</v>
      </c>
      <c r="P80" s="79">
        <f t="shared" si="27"/>
        <v>0</v>
      </c>
      <c r="Q80" s="152">
        <f t="shared" si="31"/>
        <v>0</v>
      </c>
      <c r="R80" s="152">
        <f t="shared" si="32"/>
        <v>0</v>
      </c>
      <c r="S80" s="26">
        <f t="shared" si="28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9"/>
        <v>0</v>
      </c>
      <c r="M81" s="80"/>
      <c r="N81" s="81">
        <f t="shared" si="30"/>
        <v>0</v>
      </c>
      <c r="O81" s="81">
        <f t="shared" si="26"/>
        <v>0</v>
      </c>
      <c r="P81" s="79">
        <f t="shared" si="27"/>
        <v>0</v>
      </c>
      <c r="Q81" s="152">
        <f t="shared" si="31"/>
        <v>0</v>
      </c>
      <c r="R81" s="152">
        <f t="shared" si="32"/>
        <v>0</v>
      </c>
      <c r="S81" s="26">
        <f t="shared" si="28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9"/>
        <v>0</v>
      </c>
      <c r="M82" s="80"/>
      <c r="N82" s="81">
        <f t="shared" si="30"/>
        <v>0</v>
      </c>
      <c r="O82" s="81">
        <f t="shared" si="26"/>
        <v>0</v>
      </c>
      <c r="P82" s="79">
        <f t="shared" si="27"/>
        <v>0</v>
      </c>
      <c r="Q82" s="152">
        <f t="shared" si="31"/>
        <v>0</v>
      </c>
      <c r="R82" s="152">
        <f t="shared" si="32"/>
        <v>0</v>
      </c>
      <c r="S82" s="26">
        <f t="shared" si="28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9"/>
        <v>0</v>
      </c>
      <c r="M83" s="80"/>
      <c r="N83" s="81">
        <f t="shared" si="30"/>
        <v>0</v>
      </c>
      <c r="O83" s="81">
        <f t="shared" si="26"/>
        <v>0</v>
      </c>
      <c r="P83" s="79">
        <f t="shared" si="27"/>
        <v>0</v>
      </c>
      <c r="Q83" s="152">
        <f t="shared" si="31"/>
        <v>0</v>
      </c>
      <c r="R83" s="152">
        <f t="shared" si="32"/>
        <v>0</v>
      </c>
      <c r="S83" s="26">
        <f t="shared" si="28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9"/>
        <v>0</v>
      </c>
      <c r="M84" s="80"/>
      <c r="N84" s="81">
        <f t="shared" si="30"/>
        <v>0</v>
      </c>
      <c r="O84" s="81">
        <f t="shared" si="26"/>
        <v>0</v>
      </c>
      <c r="P84" s="79">
        <f t="shared" si="27"/>
        <v>0</v>
      </c>
      <c r="Q84" s="152">
        <f t="shared" si="31"/>
        <v>0</v>
      </c>
      <c r="R84" s="152">
        <f t="shared" si="32"/>
        <v>0</v>
      </c>
      <c r="S84" s="26">
        <f t="shared" si="28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9"/>
        <v>0</v>
      </c>
      <c r="M85" s="80"/>
      <c r="N85" s="81">
        <f t="shared" si="30"/>
        <v>0</v>
      </c>
      <c r="O85" s="81">
        <f t="shared" si="26"/>
        <v>0</v>
      </c>
      <c r="P85" s="79">
        <f t="shared" si="27"/>
        <v>0</v>
      </c>
      <c r="Q85" s="152">
        <f t="shared" si="31"/>
        <v>0</v>
      </c>
      <c r="R85" s="152">
        <f t="shared" si="32"/>
        <v>0</v>
      </c>
      <c r="S85" s="26">
        <f t="shared" si="28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9"/>
        <v>0</v>
      </c>
      <c r="M86" s="80"/>
      <c r="N86" s="81">
        <f t="shared" si="30"/>
        <v>0</v>
      </c>
      <c r="O86" s="81">
        <f t="shared" si="26"/>
        <v>0</v>
      </c>
      <c r="P86" s="79">
        <f t="shared" si="27"/>
        <v>0</v>
      </c>
      <c r="Q86" s="152">
        <f t="shared" si="31"/>
        <v>0</v>
      </c>
      <c r="R86" s="152">
        <f t="shared" si="32"/>
        <v>0</v>
      </c>
      <c r="S86" s="26">
        <f t="shared" si="28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9"/>
        <v>0</v>
      </c>
      <c r="M87" s="80"/>
      <c r="N87" s="81">
        <f t="shared" si="30"/>
        <v>0</v>
      </c>
      <c r="O87" s="81">
        <f t="shared" si="26"/>
        <v>0</v>
      </c>
      <c r="P87" s="79">
        <f t="shared" si="27"/>
        <v>0</v>
      </c>
      <c r="Q87" s="152">
        <f t="shared" si="31"/>
        <v>0</v>
      </c>
      <c r="R87" s="152">
        <f t="shared" si="32"/>
        <v>0</v>
      </c>
      <c r="S87" s="26">
        <f t="shared" si="28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9"/>
        <v>0</v>
      </c>
      <c r="M88" s="80"/>
      <c r="N88" s="81">
        <f t="shared" si="30"/>
        <v>0</v>
      </c>
      <c r="O88" s="81">
        <f t="shared" si="26"/>
        <v>0</v>
      </c>
      <c r="P88" s="79">
        <f t="shared" si="27"/>
        <v>0</v>
      </c>
      <c r="Q88" s="152">
        <f t="shared" si="31"/>
        <v>0</v>
      </c>
      <c r="R88" s="152">
        <f t="shared" si="32"/>
        <v>0</v>
      </c>
      <c r="S88" s="26">
        <f t="shared" si="28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9"/>
        <v>0</v>
      </c>
      <c r="M89" s="80"/>
      <c r="N89" s="81">
        <f t="shared" si="30"/>
        <v>0</v>
      </c>
      <c r="O89" s="81">
        <f t="shared" si="26"/>
        <v>0</v>
      </c>
      <c r="P89" s="79">
        <f t="shared" si="27"/>
        <v>0</v>
      </c>
      <c r="Q89" s="152">
        <f t="shared" si="31"/>
        <v>0</v>
      </c>
      <c r="R89" s="152">
        <f t="shared" si="32"/>
        <v>0</v>
      </c>
      <c r="S89" s="26">
        <f t="shared" si="28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9"/>
        <v>0</v>
      </c>
      <c r="M90" s="80"/>
      <c r="N90" s="81">
        <f t="shared" si="30"/>
        <v>0</v>
      </c>
      <c r="O90" s="81">
        <f t="shared" si="26"/>
        <v>0</v>
      </c>
      <c r="P90" s="79">
        <f t="shared" si="27"/>
        <v>0</v>
      </c>
      <c r="Q90" s="152">
        <f t="shared" si="31"/>
        <v>0</v>
      </c>
      <c r="R90" s="152">
        <f t="shared" si="32"/>
        <v>0</v>
      </c>
      <c r="S90" s="26">
        <f t="shared" si="28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9"/>
        <v>0</v>
      </c>
      <c r="M91" s="80"/>
      <c r="N91" s="81">
        <f t="shared" si="30"/>
        <v>0</v>
      </c>
      <c r="O91" s="81">
        <f t="shared" si="26"/>
        <v>0</v>
      </c>
      <c r="P91" s="79">
        <f t="shared" si="27"/>
        <v>0</v>
      </c>
      <c r="Q91" s="152">
        <f t="shared" si="31"/>
        <v>0</v>
      </c>
      <c r="R91" s="152">
        <f t="shared" si="32"/>
        <v>0</v>
      </c>
      <c r="S91" s="26">
        <f t="shared" si="28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9"/>
        <v>0</v>
      </c>
      <c r="M92" s="80"/>
      <c r="N92" s="81">
        <f t="shared" si="30"/>
        <v>0</v>
      </c>
      <c r="O92" s="81">
        <f t="shared" si="26"/>
        <v>0</v>
      </c>
      <c r="P92" s="79">
        <f t="shared" si="27"/>
        <v>0</v>
      </c>
      <c r="Q92" s="152">
        <f t="shared" si="31"/>
        <v>0</v>
      </c>
      <c r="R92" s="152">
        <f t="shared" si="32"/>
        <v>0</v>
      </c>
      <c r="S92" s="26">
        <f t="shared" si="28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9"/>
        <v>0</v>
      </c>
      <c r="M93" s="80"/>
      <c r="N93" s="81">
        <f t="shared" si="30"/>
        <v>0</v>
      </c>
      <c r="O93" s="81">
        <f t="shared" si="26"/>
        <v>0</v>
      </c>
      <c r="P93" s="79">
        <f t="shared" si="27"/>
        <v>0</v>
      </c>
      <c r="Q93" s="152">
        <f t="shared" si="31"/>
        <v>0</v>
      </c>
      <c r="R93" s="152">
        <f t="shared" si="32"/>
        <v>0</v>
      </c>
      <c r="S93" s="26">
        <f t="shared" si="28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9"/>
        <v>0</v>
      </c>
      <c r="M94" s="80"/>
      <c r="N94" s="81">
        <f t="shared" si="30"/>
        <v>0</v>
      </c>
      <c r="O94" s="81">
        <f t="shared" si="26"/>
        <v>0</v>
      </c>
      <c r="P94" s="79">
        <f t="shared" si="27"/>
        <v>0</v>
      </c>
      <c r="Q94" s="152">
        <f t="shared" si="31"/>
        <v>0</v>
      </c>
      <c r="R94" s="152">
        <f t="shared" si="32"/>
        <v>0</v>
      </c>
      <c r="S94" s="26">
        <f t="shared" si="28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9"/>
        <v>0</v>
      </c>
      <c r="M95" s="80"/>
      <c r="N95" s="81">
        <f t="shared" si="30"/>
        <v>0</v>
      </c>
      <c r="O95" s="81">
        <f t="shared" si="26"/>
        <v>0</v>
      </c>
      <c r="P95" s="79">
        <f t="shared" si="27"/>
        <v>0</v>
      </c>
      <c r="Q95" s="152">
        <f t="shared" si="31"/>
        <v>0</v>
      </c>
      <c r="R95" s="152">
        <f t="shared" si="32"/>
        <v>0</v>
      </c>
      <c r="S95" s="26">
        <f t="shared" si="28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9"/>
        <v>0</v>
      </c>
      <c r="M96" s="80"/>
      <c r="N96" s="81">
        <f t="shared" si="30"/>
        <v>0</v>
      </c>
      <c r="O96" s="81">
        <f t="shared" si="26"/>
        <v>0</v>
      </c>
      <c r="P96" s="79">
        <f t="shared" si="27"/>
        <v>0</v>
      </c>
      <c r="Q96" s="152">
        <f t="shared" si="31"/>
        <v>0</v>
      </c>
      <c r="R96" s="152">
        <f t="shared" si="32"/>
        <v>0</v>
      </c>
      <c r="S96" s="26">
        <f t="shared" si="28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9"/>
        <v>0</v>
      </c>
      <c r="M97" s="80"/>
      <c r="N97" s="81">
        <f t="shared" si="30"/>
        <v>0</v>
      </c>
      <c r="O97" s="81">
        <f t="shared" si="26"/>
        <v>0</v>
      </c>
      <c r="P97" s="79">
        <f t="shared" si="27"/>
        <v>0</v>
      </c>
      <c r="Q97" s="152">
        <f t="shared" si="31"/>
        <v>0</v>
      </c>
      <c r="R97" s="152">
        <f t="shared" si="32"/>
        <v>0</v>
      </c>
      <c r="S97" s="26">
        <f t="shared" si="28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9"/>
        <v>0</v>
      </c>
      <c r="M98" s="80"/>
      <c r="N98" s="81">
        <f t="shared" si="30"/>
        <v>0</v>
      </c>
      <c r="O98" s="81">
        <f t="shared" si="26"/>
        <v>0</v>
      </c>
      <c r="P98" s="79">
        <f t="shared" si="27"/>
        <v>0</v>
      </c>
      <c r="Q98" s="152">
        <f t="shared" si="31"/>
        <v>0</v>
      </c>
      <c r="R98" s="152">
        <f t="shared" si="32"/>
        <v>0</v>
      </c>
      <c r="S98" s="26">
        <f t="shared" si="28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9"/>
        <v>0</v>
      </c>
      <c r="M99" s="80"/>
      <c r="N99" s="81">
        <f t="shared" si="30"/>
        <v>0</v>
      </c>
      <c r="O99" s="81">
        <f t="shared" si="26"/>
        <v>0</v>
      </c>
      <c r="P99" s="79">
        <f t="shared" si="27"/>
        <v>0</v>
      </c>
      <c r="Q99" s="152">
        <f t="shared" si="31"/>
        <v>0</v>
      </c>
      <c r="R99" s="152">
        <f t="shared" si="32"/>
        <v>0</v>
      </c>
      <c r="S99" s="26">
        <f t="shared" si="28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9"/>
        <v>0</v>
      </c>
      <c r="M100" s="80"/>
      <c r="N100" s="81">
        <f t="shared" si="30"/>
        <v>0</v>
      </c>
      <c r="O100" s="81">
        <f t="shared" si="26"/>
        <v>0</v>
      </c>
      <c r="P100" s="79">
        <f t="shared" si="27"/>
        <v>0</v>
      </c>
      <c r="Q100" s="152">
        <f t="shared" si="31"/>
        <v>0</v>
      </c>
      <c r="R100" s="152">
        <f t="shared" si="32"/>
        <v>0</v>
      </c>
      <c r="S100" s="26">
        <f t="shared" si="28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9"/>
        <v>0</v>
      </c>
      <c r="M101" s="80"/>
      <c r="N101" s="81">
        <f t="shared" si="30"/>
        <v>0</v>
      </c>
      <c r="O101" s="81">
        <f t="shared" si="26"/>
        <v>0</v>
      </c>
      <c r="P101" s="79">
        <f t="shared" si="27"/>
        <v>0</v>
      </c>
      <c r="Q101" s="152">
        <f t="shared" si="31"/>
        <v>0</v>
      </c>
      <c r="R101" s="152">
        <f t="shared" si="32"/>
        <v>0</v>
      </c>
      <c r="S101" s="26">
        <f t="shared" si="28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9"/>
        <v>0</v>
      </c>
      <c r="M102" s="80"/>
      <c r="N102" s="81">
        <f t="shared" si="30"/>
        <v>0</v>
      </c>
      <c r="O102" s="81">
        <f t="shared" si="26"/>
        <v>0</v>
      </c>
      <c r="P102" s="79">
        <f t="shared" si="27"/>
        <v>0</v>
      </c>
      <c r="Q102" s="152">
        <f t="shared" si="31"/>
        <v>0</v>
      </c>
      <c r="R102" s="152">
        <f t="shared" si="32"/>
        <v>0</v>
      </c>
      <c r="S102" s="26">
        <f t="shared" si="28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9"/>
        <v>0</v>
      </c>
      <c r="M103" s="80"/>
      <c r="N103" s="81">
        <f t="shared" si="30"/>
        <v>0</v>
      </c>
      <c r="O103" s="81">
        <f t="shared" si="26"/>
        <v>0</v>
      </c>
      <c r="P103" s="79">
        <f t="shared" si="27"/>
        <v>0</v>
      </c>
      <c r="Q103" s="152">
        <f t="shared" si="31"/>
        <v>0</v>
      </c>
      <c r="R103" s="152">
        <f t="shared" si="32"/>
        <v>0</v>
      </c>
      <c r="S103" s="26">
        <f t="shared" si="28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9"/>
        <v>0</v>
      </c>
      <c r="M104" s="80"/>
      <c r="N104" s="81">
        <f t="shared" si="30"/>
        <v>0</v>
      </c>
      <c r="O104" s="81">
        <f t="shared" si="26"/>
        <v>0</v>
      </c>
      <c r="P104" s="79">
        <f t="shared" si="27"/>
        <v>0</v>
      </c>
      <c r="Q104" s="152">
        <f t="shared" si="31"/>
        <v>0</v>
      </c>
      <c r="R104" s="152">
        <f t="shared" si="32"/>
        <v>0</v>
      </c>
      <c r="S104" s="26">
        <f t="shared" si="28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9"/>
        <v>0</v>
      </c>
      <c r="M105" s="80"/>
      <c r="N105" s="81">
        <f t="shared" si="30"/>
        <v>0</v>
      </c>
      <c r="O105" s="81">
        <f t="shared" si="26"/>
        <v>0</v>
      </c>
      <c r="P105" s="79">
        <f t="shared" si="27"/>
        <v>0</v>
      </c>
      <c r="Q105" s="152">
        <f t="shared" si="31"/>
        <v>0</v>
      </c>
      <c r="R105" s="152">
        <f t="shared" si="32"/>
        <v>0</v>
      </c>
      <c r="S105" s="26">
        <f t="shared" si="28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si="29"/>
        <v>0</v>
      </c>
      <c r="M106" s="80"/>
      <c r="N106" s="81">
        <f t="shared" si="30"/>
        <v>0</v>
      </c>
      <c r="O106" s="81">
        <f t="shared" si="26"/>
        <v>0</v>
      </c>
      <c r="P106" s="79">
        <f t="shared" si="27"/>
        <v>0</v>
      </c>
      <c r="Q106" s="152">
        <f t="shared" si="31"/>
        <v>0</v>
      </c>
      <c r="R106" s="152">
        <f t="shared" si="32"/>
        <v>0</v>
      </c>
      <c r="S106" s="26">
        <f t="shared" si="28"/>
        <v>0</v>
      </c>
      <c r="T106" s="26">
        <f t="shared" si="33"/>
        <v>0</v>
      </c>
      <c r="U106" s="26">
        <f t="shared" si="34"/>
        <v>0</v>
      </c>
      <c r="V106" s="27">
        <f t="shared" si="35"/>
        <v>0</v>
      </c>
      <c r="W106" s="100"/>
      <c r="X106" s="101"/>
      <c r="Y106" s="85">
        <f t="shared" si="36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29"/>
        <v>0</v>
      </c>
      <c r="M107" s="80"/>
      <c r="N107" s="81">
        <f t="shared" si="30"/>
        <v>0</v>
      </c>
      <c r="O107" s="81">
        <f t="shared" si="26"/>
        <v>0</v>
      </c>
      <c r="P107" s="79">
        <f t="shared" si="27"/>
        <v>0</v>
      </c>
      <c r="Q107" s="152">
        <f t="shared" si="31"/>
        <v>0</v>
      </c>
      <c r="R107" s="152">
        <f t="shared" si="32"/>
        <v>0</v>
      </c>
      <c r="S107" s="26">
        <f t="shared" si="28"/>
        <v>0</v>
      </c>
      <c r="T107" s="26">
        <f t="shared" si="33"/>
        <v>0</v>
      </c>
      <c r="U107" s="26">
        <f t="shared" si="34"/>
        <v>0</v>
      </c>
      <c r="V107" s="27">
        <f t="shared" si="35"/>
        <v>0</v>
      </c>
      <c r="W107" s="100"/>
      <c r="X107" s="101"/>
      <c r="Y107" s="85">
        <f t="shared" si="36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29"/>
        <v>0</v>
      </c>
      <c r="M108" s="80"/>
      <c r="N108" s="81">
        <f t="shared" si="30"/>
        <v>0</v>
      </c>
      <c r="O108" s="81">
        <f t="shared" si="26"/>
        <v>0</v>
      </c>
      <c r="P108" s="79">
        <f t="shared" si="27"/>
        <v>0</v>
      </c>
      <c r="Q108" s="152">
        <f t="shared" si="31"/>
        <v>0</v>
      </c>
      <c r="R108" s="152">
        <f t="shared" si="32"/>
        <v>0</v>
      </c>
      <c r="S108" s="26">
        <f t="shared" si="28"/>
        <v>0</v>
      </c>
      <c r="T108" s="26">
        <f t="shared" si="33"/>
        <v>0</v>
      </c>
      <c r="U108" s="26">
        <f t="shared" si="34"/>
        <v>0</v>
      </c>
      <c r="V108" s="27">
        <f t="shared" si="35"/>
        <v>0</v>
      </c>
      <c r="W108" s="100"/>
      <c r="X108" s="101"/>
      <c r="Y108" s="85">
        <f t="shared" si="36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29"/>
        <v>0</v>
      </c>
      <c r="M109" s="80"/>
      <c r="N109" s="81">
        <f t="shared" si="30"/>
        <v>0</v>
      </c>
      <c r="O109" s="81">
        <f t="shared" si="26"/>
        <v>0</v>
      </c>
      <c r="P109" s="79">
        <f t="shared" si="27"/>
        <v>0</v>
      </c>
      <c r="Q109" s="152">
        <f t="shared" si="31"/>
        <v>0</v>
      </c>
      <c r="R109" s="152">
        <f t="shared" si="32"/>
        <v>0</v>
      </c>
      <c r="S109" s="26">
        <f t="shared" si="28"/>
        <v>0</v>
      </c>
      <c r="T109" s="26">
        <f t="shared" si="33"/>
        <v>0</v>
      </c>
      <c r="U109" s="26">
        <f t="shared" si="34"/>
        <v>0</v>
      </c>
      <c r="V109" s="27">
        <f t="shared" si="35"/>
        <v>0</v>
      </c>
      <c r="W109" s="100"/>
      <c r="X109" s="101"/>
      <c r="Y109" s="85">
        <f t="shared" si="36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29"/>
        <v>0</v>
      </c>
      <c r="M110" s="80"/>
      <c r="N110" s="81">
        <f t="shared" si="30"/>
        <v>0</v>
      </c>
      <c r="O110" s="81">
        <f t="shared" si="26"/>
        <v>0</v>
      </c>
      <c r="P110" s="79">
        <f t="shared" si="27"/>
        <v>0</v>
      </c>
      <c r="Q110" s="152">
        <f t="shared" si="31"/>
        <v>0</v>
      </c>
      <c r="R110" s="152">
        <f t="shared" si="32"/>
        <v>0</v>
      </c>
      <c r="S110" s="26">
        <f t="shared" si="28"/>
        <v>0</v>
      </c>
      <c r="T110" s="26">
        <f t="shared" si="33"/>
        <v>0</v>
      </c>
      <c r="U110" s="26">
        <f t="shared" si="34"/>
        <v>0</v>
      </c>
      <c r="V110" s="27">
        <f t="shared" si="35"/>
        <v>0</v>
      </c>
      <c r="W110" s="100"/>
      <c r="X110" s="101"/>
      <c r="Y110" s="85">
        <f t="shared" si="36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29"/>
        <v>0</v>
      </c>
      <c r="M111" s="80"/>
      <c r="N111" s="81">
        <f t="shared" si="30"/>
        <v>0</v>
      </c>
      <c r="O111" s="81">
        <f t="shared" si="26"/>
        <v>0</v>
      </c>
      <c r="P111" s="79">
        <f t="shared" si="27"/>
        <v>0</v>
      </c>
      <c r="Q111" s="152">
        <f t="shared" si="31"/>
        <v>0</v>
      </c>
      <c r="R111" s="152">
        <f t="shared" si="32"/>
        <v>0</v>
      </c>
      <c r="S111" s="26">
        <f t="shared" si="28"/>
        <v>0</v>
      </c>
      <c r="T111" s="26">
        <f t="shared" si="33"/>
        <v>0</v>
      </c>
      <c r="U111" s="26">
        <f t="shared" si="34"/>
        <v>0</v>
      </c>
      <c r="V111" s="27">
        <f t="shared" si="35"/>
        <v>0</v>
      </c>
      <c r="W111" s="100"/>
      <c r="X111" s="101"/>
      <c r="Y111" s="85">
        <f t="shared" si="36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37">ROUND(SUM(H12:H111),2)</f>
        <v>0</v>
      </c>
      <c r="I112" s="155">
        <f t="shared" si="37"/>
        <v>0</v>
      </c>
      <c r="J112" s="155">
        <f t="shared" si="37"/>
        <v>0</v>
      </c>
      <c r="K112" s="155">
        <f t="shared" si="37"/>
        <v>0</v>
      </c>
      <c r="L112" s="75">
        <f t="shared" si="37"/>
        <v>0</v>
      </c>
      <c r="M112" s="76">
        <f t="shared" si="37"/>
        <v>0</v>
      </c>
      <c r="N112" s="76">
        <f t="shared" si="37"/>
        <v>0</v>
      </c>
      <c r="O112" s="76">
        <f t="shared" si="37"/>
        <v>0</v>
      </c>
      <c r="P112" s="76">
        <f t="shared" si="37"/>
        <v>0</v>
      </c>
      <c r="Q112" s="153">
        <f t="shared" si="37"/>
        <v>0</v>
      </c>
      <c r="R112" s="153">
        <f t="shared" si="37"/>
        <v>0</v>
      </c>
      <c r="S112" s="76">
        <f t="shared" si="37"/>
        <v>0</v>
      </c>
      <c r="T112" s="76">
        <f t="shared" si="37"/>
        <v>0</v>
      </c>
      <c r="U112" s="76">
        <f t="shared" si="37"/>
        <v>0</v>
      </c>
      <c r="V112" s="77">
        <f t="shared" si="37"/>
        <v>0</v>
      </c>
      <c r="W112" s="156">
        <f t="shared" si="37"/>
        <v>0</v>
      </c>
      <c r="X112" s="156">
        <f t="shared" si="37"/>
        <v>0</v>
      </c>
      <c r="Y112" s="78">
        <f t="shared" si="37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107" customWidth="1"/>
    <col min="3" max="3" width="16" style="107" customWidth="1"/>
    <col min="4" max="4" width="14.125" style="107" customWidth="1"/>
    <col min="5" max="5" width="11.5" style="107" customWidth="1"/>
    <col min="6" max="6" width="19.375" style="107" customWidth="1"/>
    <col min="7" max="11" width="10.625" style="70" customWidth="1" outlineLevel="1"/>
    <col min="12" max="12" width="10.875" style="107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107" customWidth="1"/>
    <col min="24" max="24" width="9.25" style="107" customWidth="1"/>
    <col min="25" max="25" width="10.5" style="107" customWidth="1"/>
    <col min="26" max="31" width="8" style="107" hidden="1" customWidth="1"/>
    <col min="32" max="32" width="12.875" style="107" hidden="1" customWidth="1"/>
    <col min="33" max="50" width="8" style="107" hidden="1" customWidth="1"/>
    <col min="51" max="51" width="8.875" style="107" hidden="1" customWidth="1"/>
    <col min="52" max="52" width="8" style="107" hidden="1" customWidth="1"/>
    <col min="53" max="53" width="12.25" style="107" hidden="1" customWidth="1"/>
    <col min="54" max="54" width="20" style="107" hidden="1" customWidth="1"/>
    <col min="55" max="55" width="11.25" style="107" customWidth="1"/>
    <col min="56" max="56" width="8" style="107" customWidth="1"/>
    <col min="57" max="16384" width="12.625" style="107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105"/>
      <c r="H5" s="105"/>
      <c r="I5" s="105"/>
      <c r="J5" s="105"/>
      <c r="K5" s="105"/>
      <c r="L5" s="2"/>
      <c r="M5" s="137"/>
      <c r="N5" s="105"/>
      <c r="O5" s="105"/>
      <c r="P5" s="65"/>
      <c r="Q5" s="137"/>
      <c r="R5" s="105"/>
      <c r="S5" s="65"/>
      <c r="T5" s="105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105"/>
      <c r="H6" s="105"/>
      <c r="I6" s="105"/>
      <c r="J6" s="105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54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06"/>
      <c r="B11" s="113"/>
      <c r="C11" s="114"/>
      <c r="D11" s="115"/>
      <c r="E11" s="116"/>
      <c r="F11" s="116"/>
      <c r="G11" s="60"/>
      <c r="H11" s="60"/>
      <c r="I11" s="60"/>
      <c r="J11" s="60"/>
      <c r="K11" s="60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75" si="1">ROUND(SUM(N12*4.7619%),2)</f>
        <v>0</v>
      </c>
      <c r="P12" s="79">
        <f t="shared" ref="P12:P75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75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41" si="18">ROUND(SUM(G13:K13),2)</f>
        <v>0</v>
      </c>
      <c r="M13" s="80"/>
      <c r="N13" s="81">
        <f t="shared" ref="N13:N76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76" si="20">ROUND(SUM(P13*5)/100,2)</f>
        <v>0</v>
      </c>
      <c r="R13" s="152">
        <f t="shared" ref="R13:R76" si="21">ROUND(SUM(P13*5)/100,2)</f>
        <v>0</v>
      </c>
      <c r="S13" s="26">
        <f t="shared" si="3"/>
        <v>0</v>
      </c>
      <c r="T13" s="26">
        <f t="shared" ref="T13:T76" si="22">ROUND(SUM(P13-Q13),2)</f>
        <v>0</v>
      </c>
      <c r="U13" s="26">
        <f t="shared" ref="U13:U76" si="23">IF(A13=2,T13*0.1,ROUND(IF((T13)&lt;=80,0,IF((T13)&lt;=250,((T13)-80)*0.04,IF((T13)&lt;=450,((T13)-250)*0.08+6.8,((T13)-450)*0.1+22.8))),2))</f>
        <v>0</v>
      </c>
      <c r="V13" s="27">
        <f t="shared" ref="V13:V76" si="24">ROUND(SUM(T13-U13),2)</f>
        <v>0</v>
      </c>
      <c r="W13" s="100"/>
      <c r="X13" s="101"/>
      <c r="Y13" s="85">
        <f t="shared" ref="Y13:Y76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ref="L42:L105" si="26">ROUND(SUM(G42:K42),2)</f>
        <v>0</v>
      </c>
      <c r="M42" s="80"/>
      <c r="N42" s="81">
        <f t="shared" si="19"/>
        <v>0</v>
      </c>
      <c r="O42" s="81">
        <f t="shared" si="1"/>
        <v>0</v>
      </c>
      <c r="P42" s="79">
        <f t="shared" si="2"/>
        <v>0</v>
      </c>
      <c r="Q42" s="152">
        <f t="shared" si="20"/>
        <v>0</v>
      </c>
      <c r="R42" s="152">
        <f t="shared" si="21"/>
        <v>0</v>
      </c>
      <c r="S42" s="26">
        <f t="shared" si="3"/>
        <v>0</v>
      </c>
      <c r="T42" s="26">
        <f t="shared" si="22"/>
        <v>0</v>
      </c>
      <c r="U42" s="26">
        <f t="shared" si="23"/>
        <v>0</v>
      </c>
      <c r="V42" s="27">
        <f t="shared" si="24"/>
        <v>0</v>
      </c>
      <c r="W42" s="100"/>
      <c r="X42" s="101"/>
      <c r="Y42" s="85">
        <f t="shared" si="25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26"/>
        <v>0</v>
      </c>
      <c r="M43" s="80"/>
      <c r="N43" s="81">
        <f t="shared" si="19"/>
        <v>0</v>
      </c>
      <c r="O43" s="81">
        <f t="shared" si="1"/>
        <v>0</v>
      </c>
      <c r="P43" s="79">
        <f t="shared" si="2"/>
        <v>0</v>
      </c>
      <c r="Q43" s="152">
        <f t="shared" si="20"/>
        <v>0</v>
      </c>
      <c r="R43" s="152">
        <f t="shared" si="21"/>
        <v>0</v>
      </c>
      <c r="S43" s="26">
        <f t="shared" si="3"/>
        <v>0</v>
      </c>
      <c r="T43" s="26">
        <f t="shared" si="22"/>
        <v>0</v>
      </c>
      <c r="U43" s="26">
        <f t="shared" si="23"/>
        <v>0</v>
      </c>
      <c r="V43" s="27">
        <f t="shared" si="24"/>
        <v>0</v>
      </c>
      <c r="W43" s="100"/>
      <c r="X43" s="101"/>
      <c r="Y43" s="85">
        <f t="shared" si="25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26"/>
        <v>0</v>
      </c>
      <c r="M44" s="80"/>
      <c r="N44" s="81">
        <f t="shared" si="19"/>
        <v>0</v>
      </c>
      <c r="O44" s="81">
        <f t="shared" si="1"/>
        <v>0</v>
      </c>
      <c r="P44" s="79">
        <f t="shared" si="2"/>
        <v>0</v>
      </c>
      <c r="Q44" s="152">
        <f t="shared" si="20"/>
        <v>0</v>
      </c>
      <c r="R44" s="152">
        <f t="shared" si="21"/>
        <v>0</v>
      </c>
      <c r="S44" s="26">
        <f t="shared" si="3"/>
        <v>0</v>
      </c>
      <c r="T44" s="26">
        <f t="shared" si="22"/>
        <v>0</v>
      </c>
      <c r="U44" s="26">
        <f t="shared" si="23"/>
        <v>0</v>
      </c>
      <c r="V44" s="27">
        <f t="shared" si="24"/>
        <v>0</v>
      </c>
      <c r="W44" s="100"/>
      <c r="X44" s="101"/>
      <c r="Y44" s="85">
        <f t="shared" si="25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26"/>
        <v>0</v>
      </c>
      <c r="M45" s="80"/>
      <c r="N45" s="81">
        <f t="shared" si="19"/>
        <v>0</v>
      </c>
      <c r="O45" s="81">
        <f t="shared" si="1"/>
        <v>0</v>
      </c>
      <c r="P45" s="79">
        <f t="shared" si="2"/>
        <v>0</v>
      </c>
      <c r="Q45" s="152">
        <f t="shared" si="20"/>
        <v>0</v>
      </c>
      <c r="R45" s="152">
        <f t="shared" si="21"/>
        <v>0</v>
      </c>
      <c r="S45" s="26">
        <f t="shared" si="3"/>
        <v>0</v>
      </c>
      <c r="T45" s="26">
        <f t="shared" si="22"/>
        <v>0</v>
      </c>
      <c r="U45" s="26">
        <f t="shared" si="23"/>
        <v>0</v>
      </c>
      <c r="V45" s="27">
        <f t="shared" si="24"/>
        <v>0</v>
      </c>
      <c r="W45" s="100"/>
      <c r="X45" s="101"/>
      <c r="Y45" s="85">
        <f t="shared" si="25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26"/>
        <v>0</v>
      </c>
      <c r="M46" s="80"/>
      <c r="N46" s="81">
        <f t="shared" si="19"/>
        <v>0</v>
      </c>
      <c r="O46" s="81">
        <f t="shared" si="1"/>
        <v>0</v>
      </c>
      <c r="P46" s="79">
        <f t="shared" si="2"/>
        <v>0</v>
      </c>
      <c r="Q46" s="152">
        <f t="shared" si="20"/>
        <v>0</v>
      </c>
      <c r="R46" s="152">
        <f t="shared" si="21"/>
        <v>0</v>
      </c>
      <c r="S46" s="26">
        <f t="shared" si="3"/>
        <v>0</v>
      </c>
      <c r="T46" s="26">
        <f t="shared" si="22"/>
        <v>0</v>
      </c>
      <c r="U46" s="26">
        <f t="shared" si="23"/>
        <v>0</v>
      </c>
      <c r="V46" s="27">
        <f t="shared" si="24"/>
        <v>0</v>
      </c>
      <c r="W46" s="100"/>
      <c r="X46" s="101"/>
      <c r="Y46" s="85">
        <f t="shared" si="25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26"/>
        <v>0</v>
      </c>
      <c r="M47" s="80"/>
      <c r="N47" s="81">
        <f t="shared" si="19"/>
        <v>0</v>
      </c>
      <c r="O47" s="81">
        <f t="shared" si="1"/>
        <v>0</v>
      </c>
      <c r="P47" s="79">
        <f t="shared" si="2"/>
        <v>0</v>
      </c>
      <c r="Q47" s="152">
        <f t="shared" si="20"/>
        <v>0</v>
      </c>
      <c r="R47" s="152">
        <f t="shared" si="21"/>
        <v>0</v>
      </c>
      <c r="S47" s="26">
        <f t="shared" si="3"/>
        <v>0</v>
      </c>
      <c r="T47" s="26">
        <f t="shared" si="22"/>
        <v>0</v>
      </c>
      <c r="U47" s="26">
        <f t="shared" si="23"/>
        <v>0</v>
      </c>
      <c r="V47" s="27">
        <f t="shared" si="24"/>
        <v>0</v>
      </c>
      <c r="W47" s="100"/>
      <c r="X47" s="101"/>
      <c r="Y47" s="85">
        <f t="shared" si="25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26"/>
        <v>0</v>
      </c>
      <c r="M48" s="80"/>
      <c r="N48" s="81">
        <f t="shared" si="19"/>
        <v>0</v>
      </c>
      <c r="O48" s="81">
        <f t="shared" si="1"/>
        <v>0</v>
      </c>
      <c r="P48" s="79">
        <f t="shared" si="2"/>
        <v>0</v>
      </c>
      <c r="Q48" s="152">
        <f t="shared" si="20"/>
        <v>0</v>
      </c>
      <c r="R48" s="152">
        <f t="shared" si="21"/>
        <v>0</v>
      </c>
      <c r="S48" s="26">
        <f t="shared" si="3"/>
        <v>0</v>
      </c>
      <c r="T48" s="26">
        <f t="shared" si="22"/>
        <v>0</v>
      </c>
      <c r="U48" s="26">
        <f t="shared" si="23"/>
        <v>0</v>
      </c>
      <c r="V48" s="27">
        <f t="shared" si="24"/>
        <v>0</v>
      </c>
      <c r="W48" s="100"/>
      <c r="X48" s="101"/>
      <c r="Y48" s="85">
        <f t="shared" si="25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26"/>
        <v>0</v>
      </c>
      <c r="M49" s="80"/>
      <c r="N49" s="81">
        <f t="shared" si="19"/>
        <v>0</v>
      </c>
      <c r="O49" s="81">
        <f t="shared" si="1"/>
        <v>0</v>
      </c>
      <c r="P49" s="79">
        <f t="shared" si="2"/>
        <v>0</v>
      </c>
      <c r="Q49" s="152">
        <f t="shared" si="20"/>
        <v>0</v>
      </c>
      <c r="R49" s="152">
        <f t="shared" si="21"/>
        <v>0</v>
      </c>
      <c r="S49" s="26">
        <f t="shared" si="3"/>
        <v>0</v>
      </c>
      <c r="T49" s="26">
        <f t="shared" si="22"/>
        <v>0</v>
      </c>
      <c r="U49" s="26">
        <f t="shared" si="23"/>
        <v>0</v>
      </c>
      <c r="V49" s="27">
        <f t="shared" si="24"/>
        <v>0</v>
      </c>
      <c r="W49" s="100"/>
      <c r="X49" s="101"/>
      <c r="Y49" s="85">
        <f t="shared" si="25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26"/>
        <v>0</v>
      </c>
      <c r="M50" s="80"/>
      <c r="N50" s="81">
        <f t="shared" si="19"/>
        <v>0</v>
      </c>
      <c r="O50" s="81">
        <f t="shared" si="1"/>
        <v>0</v>
      </c>
      <c r="P50" s="79">
        <f t="shared" si="2"/>
        <v>0</v>
      </c>
      <c r="Q50" s="152">
        <f t="shared" si="20"/>
        <v>0</v>
      </c>
      <c r="R50" s="152">
        <f t="shared" si="21"/>
        <v>0</v>
      </c>
      <c r="S50" s="26">
        <f t="shared" si="3"/>
        <v>0</v>
      </c>
      <c r="T50" s="26">
        <f t="shared" si="22"/>
        <v>0</v>
      </c>
      <c r="U50" s="26">
        <f t="shared" si="23"/>
        <v>0</v>
      </c>
      <c r="V50" s="27">
        <f t="shared" si="24"/>
        <v>0</v>
      </c>
      <c r="W50" s="100"/>
      <c r="X50" s="101"/>
      <c r="Y50" s="85">
        <f t="shared" si="25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26"/>
        <v>0</v>
      </c>
      <c r="M51" s="80"/>
      <c r="N51" s="81">
        <f t="shared" si="19"/>
        <v>0</v>
      </c>
      <c r="O51" s="81">
        <f t="shared" si="1"/>
        <v>0</v>
      </c>
      <c r="P51" s="79">
        <f t="shared" si="2"/>
        <v>0</v>
      </c>
      <c r="Q51" s="152">
        <f t="shared" si="20"/>
        <v>0</v>
      </c>
      <c r="R51" s="152">
        <f t="shared" si="21"/>
        <v>0</v>
      </c>
      <c r="S51" s="26">
        <f t="shared" si="3"/>
        <v>0</v>
      </c>
      <c r="T51" s="26">
        <f t="shared" si="22"/>
        <v>0</v>
      </c>
      <c r="U51" s="26">
        <f t="shared" si="23"/>
        <v>0</v>
      </c>
      <c r="V51" s="27">
        <f t="shared" si="24"/>
        <v>0</v>
      </c>
      <c r="W51" s="100"/>
      <c r="X51" s="101"/>
      <c r="Y51" s="85">
        <f t="shared" si="25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26"/>
        <v>0</v>
      </c>
      <c r="M52" s="80"/>
      <c r="N52" s="81">
        <f t="shared" si="19"/>
        <v>0</v>
      </c>
      <c r="O52" s="81">
        <f t="shared" si="1"/>
        <v>0</v>
      </c>
      <c r="P52" s="79">
        <f t="shared" si="2"/>
        <v>0</v>
      </c>
      <c r="Q52" s="152">
        <f t="shared" si="20"/>
        <v>0</v>
      </c>
      <c r="R52" s="152">
        <f t="shared" si="21"/>
        <v>0</v>
      </c>
      <c r="S52" s="26">
        <f t="shared" si="3"/>
        <v>0</v>
      </c>
      <c r="T52" s="26">
        <f t="shared" si="22"/>
        <v>0</v>
      </c>
      <c r="U52" s="26">
        <f t="shared" si="23"/>
        <v>0</v>
      </c>
      <c r="V52" s="27">
        <f t="shared" si="24"/>
        <v>0</v>
      </c>
      <c r="W52" s="100"/>
      <c r="X52" s="101"/>
      <c r="Y52" s="85">
        <f t="shared" si="25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26"/>
        <v>0</v>
      </c>
      <c r="M53" s="80"/>
      <c r="N53" s="81">
        <f t="shared" si="19"/>
        <v>0</v>
      </c>
      <c r="O53" s="81">
        <f t="shared" si="1"/>
        <v>0</v>
      </c>
      <c r="P53" s="79">
        <f t="shared" si="2"/>
        <v>0</v>
      </c>
      <c r="Q53" s="152">
        <f t="shared" si="20"/>
        <v>0</v>
      </c>
      <c r="R53" s="152">
        <f t="shared" si="21"/>
        <v>0</v>
      </c>
      <c r="S53" s="26">
        <f t="shared" si="3"/>
        <v>0</v>
      </c>
      <c r="T53" s="26">
        <f t="shared" si="22"/>
        <v>0</v>
      </c>
      <c r="U53" s="26">
        <f t="shared" si="23"/>
        <v>0</v>
      </c>
      <c r="V53" s="27">
        <f t="shared" si="24"/>
        <v>0</v>
      </c>
      <c r="W53" s="100"/>
      <c r="X53" s="101"/>
      <c r="Y53" s="85">
        <f t="shared" si="25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26"/>
        <v>0</v>
      </c>
      <c r="M54" s="80"/>
      <c r="N54" s="81">
        <f t="shared" si="19"/>
        <v>0</v>
      </c>
      <c r="O54" s="81">
        <f t="shared" si="1"/>
        <v>0</v>
      </c>
      <c r="P54" s="79">
        <f t="shared" si="2"/>
        <v>0</v>
      </c>
      <c r="Q54" s="152">
        <f t="shared" si="20"/>
        <v>0</v>
      </c>
      <c r="R54" s="152">
        <f t="shared" si="21"/>
        <v>0</v>
      </c>
      <c r="S54" s="26">
        <f t="shared" si="3"/>
        <v>0</v>
      </c>
      <c r="T54" s="26">
        <f t="shared" si="22"/>
        <v>0</v>
      </c>
      <c r="U54" s="26">
        <f t="shared" si="23"/>
        <v>0</v>
      </c>
      <c r="V54" s="27">
        <f t="shared" si="24"/>
        <v>0</v>
      </c>
      <c r="W54" s="100"/>
      <c r="X54" s="101"/>
      <c r="Y54" s="85">
        <f t="shared" si="25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26"/>
        <v>0</v>
      </c>
      <c r="M55" s="80"/>
      <c r="N55" s="81">
        <f t="shared" si="19"/>
        <v>0</v>
      </c>
      <c r="O55" s="81">
        <f t="shared" si="1"/>
        <v>0</v>
      </c>
      <c r="P55" s="79">
        <f t="shared" si="2"/>
        <v>0</v>
      </c>
      <c r="Q55" s="152">
        <f t="shared" si="20"/>
        <v>0</v>
      </c>
      <c r="R55" s="152">
        <f t="shared" si="21"/>
        <v>0</v>
      </c>
      <c r="S55" s="26">
        <f t="shared" si="3"/>
        <v>0</v>
      </c>
      <c r="T55" s="26">
        <f t="shared" si="22"/>
        <v>0</v>
      </c>
      <c r="U55" s="26">
        <f t="shared" si="23"/>
        <v>0</v>
      </c>
      <c r="V55" s="27">
        <f t="shared" si="24"/>
        <v>0</v>
      </c>
      <c r="W55" s="100"/>
      <c r="X55" s="101"/>
      <c r="Y55" s="85">
        <f t="shared" si="25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26"/>
        <v>0</v>
      </c>
      <c r="M56" s="80"/>
      <c r="N56" s="81">
        <f t="shared" si="19"/>
        <v>0</v>
      </c>
      <c r="O56" s="81">
        <f t="shared" si="1"/>
        <v>0</v>
      </c>
      <c r="P56" s="79">
        <f t="shared" si="2"/>
        <v>0</v>
      </c>
      <c r="Q56" s="152">
        <f t="shared" si="20"/>
        <v>0</v>
      </c>
      <c r="R56" s="152">
        <f t="shared" si="21"/>
        <v>0</v>
      </c>
      <c r="S56" s="26">
        <f t="shared" si="3"/>
        <v>0</v>
      </c>
      <c r="T56" s="26">
        <f t="shared" si="22"/>
        <v>0</v>
      </c>
      <c r="U56" s="26">
        <f t="shared" si="23"/>
        <v>0</v>
      </c>
      <c r="V56" s="27">
        <f t="shared" si="24"/>
        <v>0</v>
      </c>
      <c r="W56" s="100"/>
      <c r="X56" s="101"/>
      <c r="Y56" s="85">
        <f t="shared" si="25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26"/>
        <v>0</v>
      </c>
      <c r="M57" s="80"/>
      <c r="N57" s="81">
        <f t="shared" si="19"/>
        <v>0</v>
      </c>
      <c r="O57" s="81">
        <f t="shared" si="1"/>
        <v>0</v>
      </c>
      <c r="P57" s="79">
        <f t="shared" si="2"/>
        <v>0</v>
      </c>
      <c r="Q57" s="152">
        <f t="shared" si="20"/>
        <v>0</v>
      </c>
      <c r="R57" s="152">
        <f t="shared" si="21"/>
        <v>0</v>
      </c>
      <c r="S57" s="26">
        <f t="shared" si="3"/>
        <v>0</v>
      </c>
      <c r="T57" s="26">
        <f t="shared" si="22"/>
        <v>0</v>
      </c>
      <c r="U57" s="26">
        <f t="shared" si="23"/>
        <v>0</v>
      </c>
      <c r="V57" s="27">
        <f t="shared" si="24"/>
        <v>0</v>
      </c>
      <c r="W57" s="100"/>
      <c r="X57" s="101"/>
      <c r="Y57" s="85">
        <f t="shared" si="25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26"/>
        <v>0</v>
      </c>
      <c r="M58" s="80"/>
      <c r="N58" s="81">
        <f t="shared" si="19"/>
        <v>0</v>
      </c>
      <c r="O58" s="81">
        <f t="shared" si="1"/>
        <v>0</v>
      </c>
      <c r="P58" s="79">
        <f t="shared" si="2"/>
        <v>0</v>
      </c>
      <c r="Q58" s="152">
        <f t="shared" si="20"/>
        <v>0</v>
      </c>
      <c r="R58" s="152">
        <f t="shared" si="21"/>
        <v>0</v>
      </c>
      <c r="S58" s="26">
        <f t="shared" si="3"/>
        <v>0</v>
      </c>
      <c r="T58" s="26">
        <f t="shared" si="22"/>
        <v>0</v>
      </c>
      <c r="U58" s="26">
        <f t="shared" si="23"/>
        <v>0</v>
      </c>
      <c r="V58" s="27">
        <f t="shared" si="24"/>
        <v>0</v>
      </c>
      <c r="W58" s="100"/>
      <c r="X58" s="101"/>
      <c r="Y58" s="85">
        <f t="shared" si="25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26"/>
        <v>0</v>
      </c>
      <c r="M59" s="80"/>
      <c r="N59" s="81">
        <f t="shared" si="19"/>
        <v>0</v>
      </c>
      <c r="O59" s="81">
        <f t="shared" si="1"/>
        <v>0</v>
      </c>
      <c r="P59" s="79">
        <f t="shared" si="2"/>
        <v>0</v>
      </c>
      <c r="Q59" s="152">
        <f t="shared" si="20"/>
        <v>0</v>
      </c>
      <c r="R59" s="152">
        <f t="shared" si="21"/>
        <v>0</v>
      </c>
      <c r="S59" s="26">
        <f t="shared" si="3"/>
        <v>0</v>
      </c>
      <c r="T59" s="26">
        <f t="shared" si="22"/>
        <v>0</v>
      </c>
      <c r="U59" s="26">
        <f t="shared" si="23"/>
        <v>0</v>
      </c>
      <c r="V59" s="27">
        <f t="shared" si="24"/>
        <v>0</v>
      </c>
      <c r="W59" s="100"/>
      <c r="X59" s="101"/>
      <c r="Y59" s="85">
        <f t="shared" si="25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26"/>
        <v>0</v>
      </c>
      <c r="M60" s="80"/>
      <c r="N60" s="81">
        <f t="shared" si="19"/>
        <v>0</v>
      </c>
      <c r="O60" s="81">
        <f t="shared" si="1"/>
        <v>0</v>
      </c>
      <c r="P60" s="79">
        <f t="shared" si="2"/>
        <v>0</v>
      </c>
      <c r="Q60" s="152">
        <f t="shared" si="20"/>
        <v>0</v>
      </c>
      <c r="R60" s="152">
        <f t="shared" si="21"/>
        <v>0</v>
      </c>
      <c r="S60" s="26">
        <f t="shared" si="3"/>
        <v>0</v>
      </c>
      <c r="T60" s="26">
        <f t="shared" si="22"/>
        <v>0</v>
      </c>
      <c r="U60" s="26">
        <f t="shared" si="23"/>
        <v>0</v>
      </c>
      <c r="V60" s="27">
        <f t="shared" si="24"/>
        <v>0</v>
      </c>
      <c r="W60" s="100"/>
      <c r="X60" s="101"/>
      <c r="Y60" s="85">
        <f t="shared" si="25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26"/>
        <v>0</v>
      </c>
      <c r="M61" s="80"/>
      <c r="N61" s="81">
        <f t="shared" si="19"/>
        <v>0</v>
      </c>
      <c r="O61" s="81">
        <f t="shared" si="1"/>
        <v>0</v>
      </c>
      <c r="P61" s="79">
        <f t="shared" si="2"/>
        <v>0</v>
      </c>
      <c r="Q61" s="152">
        <f t="shared" si="20"/>
        <v>0</v>
      </c>
      <c r="R61" s="152">
        <f t="shared" si="21"/>
        <v>0</v>
      </c>
      <c r="S61" s="26">
        <f t="shared" si="3"/>
        <v>0</v>
      </c>
      <c r="T61" s="26">
        <f t="shared" si="22"/>
        <v>0</v>
      </c>
      <c r="U61" s="26">
        <f t="shared" si="23"/>
        <v>0</v>
      </c>
      <c r="V61" s="27">
        <f t="shared" si="24"/>
        <v>0</v>
      </c>
      <c r="W61" s="100"/>
      <c r="X61" s="101"/>
      <c r="Y61" s="85">
        <f t="shared" si="25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26"/>
        <v>0</v>
      </c>
      <c r="M62" s="80"/>
      <c r="N62" s="81">
        <f t="shared" si="19"/>
        <v>0</v>
      </c>
      <c r="O62" s="81">
        <f t="shared" si="1"/>
        <v>0</v>
      </c>
      <c r="P62" s="79">
        <f t="shared" si="2"/>
        <v>0</v>
      </c>
      <c r="Q62" s="152">
        <f t="shared" si="20"/>
        <v>0</v>
      </c>
      <c r="R62" s="152">
        <f t="shared" si="21"/>
        <v>0</v>
      </c>
      <c r="S62" s="26">
        <f t="shared" si="3"/>
        <v>0</v>
      </c>
      <c r="T62" s="26">
        <f t="shared" si="22"/>
        <v>0</v>
      </c>
      <c r="U62" s="26">
        <f t="shared" si="23"/>
        <v>0</v>
      </c>
      <c r="V62" s="27">
        <f t="shared" si="24"/>
        <v>0</v>
      </c>
      <c r="W62" s="100"/>
      <c r="X62" s="101"/>
      <c r="Y62" s="85">
        <f t="shared" si="25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26"/>
        <v>0</v>
      </c>
      <c r="M63" s="80"/>
      <c r="N63" s="81">
        <f t="shared" si="19"/>
        <v>0</v>
      </c>
      <c r="O63" s="81">
        <f t="shared" si="1"/>
        <v>0</v>
      </c>
      <c r="P63" s="79">
        <f t="shared" si="2"/>
        <v>0</v>
      </c>
      <c r="Q63" s="152">
        <f t="shared" si="20"/>
        <v>0</v>
      </c>
      <c r="R63" s="152">
        <f t="shared" si="21"/>
        <v>0</v>
      </c>
      <c r="S63" s="26">
        <f t="shared" si="3"/>
        <v>0</v>
      </c>
      <c r="T63" s="26">
        <f t="shared" si="22"/>
        <v>0</v>
      </c>
      <c r="U63" s="26">
        <f t="shared" si="23"/>
        <v>0</v>
      </c>
      <c r="V63" s="27">
        <f t="shared" si="24"/>
        <v>0</v>
      </c>
      <c r="W63" s="100"/>
      <c r="X63" s="101"/>
      <c r="Y63" s="85">
        <f t="shared" si="25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26"/>
        <v>0</v>
      </c>
      <c r="M64" s="80"/>
      <c r="N64" s="81">
        <f t="shared" si="19"/>
        <v>0</v>
      </c>
      <c r="O64" s="81">
        <f t="shared" si="1"/>
        <v>0</v>
      </c>
      <c r="P64" s="79">
        <f t="shared" si="2"/>
        <v>0</v>
      </c>
      <c r="Q64" s="152">
        <f t="shared" si="20"/>
        <v>0</v>
      </c>
      <c r="R64" s="152">
        <f t="shared" si="21"/>
        <v>0</v>
      </c>
      <c r="S64" s="26">
        <f t="shared" si="3"/>
        <v>0</v>
      </c>
      <c r="T64" s="26">
        <f t="shared" si="22"/>
        <v>0</v>
      </c>
      <c r="U64" s="26">
        <f t="shared" si="23"/>
        <v>0</v>
      </c>
      <c r="V64" s="27">
        <f t="shared" si="24"/>
        <v>0</v>
      </c>
      <c r="W64" s="100"/>
      <c r="X64" s="101"/>
      <c r="Y64" s="85">
        <f t="shared" si="25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26"/>
        <v>0</v>
      </c>
      <c r="M65" s="80"/>
      <c r="N65" s="81">
        <f t="shared" si="19"/>
        <v>0</v>
      </c>
      <c r="O65" s="81">
        <f t="shared" si="1"/>
        <v>0</v>
      </c>
      <c r="P65" s="79">
        <f t="shared" si="2"/>
        <v>0</v>
      </c>
      <c r="Q65" s="152">
        <f t="shared" si="20"/>
        <v>0</v>
      </c>
      <c r="R65" s="152">
        <f t="shared" si="21"/>
        <v>0</v>
      </c>
      <c r="S65" s="26">
        <f t="shared" si="3"/>
        <v>0</v>
      </c>
      <c r="T65" s="26">
        <f t="shared" si="22"/>
        <v>0</v>
      </c>
      <c r="U65" s="26">
        <f t="shared" si="23"/>
        <v>0</v>
      </c>
      <c r="V65" s="27">
        <f t="shared" si="24"/>
        <v>0</v>
      </c>
      <c r="W65" s="100"/>
      <c r="X65" s="101"/>
      <c r="Y65" s="85">
        <f t="shared" si="25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26"/>
        <v>0</v>
      </c>
      <c r="M66" s="80"/>
      <c r="N66" s="81">
        <f t="shared" si="19"/>
        <v>0</v>
      </c>
      <c r="O66" s="81">
        <f t="shared" si="1"/>
        <v>0</v>
      </c>
      <c r="P66" s="79">
        <f t="shared" si="2"/>
        <v>0</v>
      </c>
      <c r="Q66" s="152">
        <f t="shared" si="20"/>
        <v>0</v>
      </c>
      <c r="R66" s="152">
        <f t="shared" si="21"/>
        <v>0</v>
      </c>
      <c r="S66" s="26">
        <f t="shared" si="3"/>
        <v>0</v>
      </c>
      <c r="T66" s="26">
        <f t="shared" si="22"/>
        <v>0</v>
      </c>
      <c r="U66" s="26">
        <f t="shared" si="23"/>
        <v>0</v>
      </c>
      <c r="V66" s="27">
        <f t="shared" si="24"/>
        <v>0</v>
      </c>
      <c r="W66" s="100"/>
      <c r="X66" s="101"/>
      <c r="Y66" s="85">
        <f t="shared" si="25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26"/>
        <v>0</v>
      </c>
      <c r="M67" s="80"/>
      <c r="N67" s="81">
        <f t="shared" si="19"/>
        <v>0</v>
      </c>
      <c r="O67" s="81">
        <f t="shared" si="1"/>
        <v>0</v>
      </c>
      <c r="P67" s="79">
        <f t="shared" si="2"/>
        <v>0</v>
      </c>
      <c r="Q67" s="152">
        <f t="shared" si="20"/>
        <v>0</v>
      </c>
      <c r="R67" s="152">
        <f t="shared" si="21"/>
        <v>0</v>
      </c>
      <c r="S67" s="26">
        <f t="shared" si="3"/>
        <v>0</v>
      </c>
      <c r="T67" s="26">
        <f t="shared" si="22"/>
        <v>0</v>
      </c>
      <c r="U67" s="26">
        <f t="shared" si="23"/>
        <v>0</v>
      </c>
      <c r="V67" s="27">
        <f t="shared" si="24"/>
        <v>0</v>
      </c>
      <c r="W67" s="100"/>
      <c r="X67" s="101"/>
      <c r="Y67" s="85">
        <f t="shared" si="25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26"/>
        <v>0</v>
      </c>
      <c r="M68" s="80"/>
      <c r="N68" s="81">
        <f t="shared" si="19"/>
        <v>0</v>
      </c>
      <c r="O68" s="81">
        <f t="shared" si="1"/>
        <v>0</v>
      </c>
      <c r="P68" s="79">
        <f t="shared" si="2"/>
        <v>0</v>
      </c>
      <c r="Q68" s="152">
        <f t="shared" si="20"/>
        <v>0</v>
      </c>
      <c r="R68" s="152">
        <f t="shared" si="21"/>
        <v>0</v>
      </c>
      <c r="S68" s="26">
        <f t="shared" si="3"/>
        <v>0</v>
      </c>
      <c r="T68" s="26">
        <f t="shared" si="22"/>
        <v>0</v>
      </c>
      <c r="U68" s="26">
        <f t="shared" si="23"/>
        <v>0</v>
      </c>
      <c r="V68" s="27">
        <f t="shared" si="24"/>
        <v>0</v>
      </c>
      <c r="W68" s="100"/>
      <c r="X68" s="101"/>
      <c r="Y68" s="85">
        <f t="shared" si="25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26"/>
        <v>0</v>
      </c>
      <c r="M69" s="80"/>
      <c r="N69" s="81">
        <f t="shared" si="19"/>
        <v>0</v>
      </c>
      <c r="O69" s="81">
        <f t="shared" si="1"/>
        <v>0</v>
      </c>
      <c r="P69" s="79">
        <f t="shared" si="2"/>
        <v>0</v>
      </c>
      <c r="Q69" s="152">
        <f t="shared" si="20"/>
        <v>0</v>
      </c>
      <c r="R69" s="152">
        <f t="shared" si="21"/>
        <v>0</v>
      </c>
      <c r="S69" s="26">
        <f t="shared" si="3"/>
        <v>0</v>
      </c>
      <c r="T69" s="26">
        <f t="shared" si="22"/>
        <v>0</v>
      </c>
      <c r="U69" s="26">
        <f t="shared" si="23"/>
        <v>0</v>
      </c>
      <c r="V69" s="27">
        <f t="shared" si="24"/>
        <v>0</v>
      </c>
      <c r="W69" s="100"/>
      <c r="X69" s="101"/>
      <c r="Y69" s="85">
        <f t="shared" si="25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26"/>
        <v>0</v>
      </c>
      <c r="M70" s="80"/>
      <c r="N70" s="81">
        <f t="shared" si="19"/>
        <v>0</v>
      </c>
      <c r="O70" s="81">
        <f t="shared" si="1"/>
        <v>0</v>
      </c>
      <c r="P70" s="79">
        <f t="shared" si="2"/>
        <v>0</v>
      </c>
      <c r="Q70" s="152">
        <f t="shared" si="20"/>
        <v>0</v>
      </c>
      <c r="R70" s="152">
        <f t="shared" si="21"/>
        <v>0</v>
      </c>
      <c r="S70" s="26">
        <f t="shared" si="3"/>
        <v>0</v>
      </c>
      <c r="T70" s="26">
        <f t="shared" si="22"/>
        <v>0</v>
      </c>
      <c r="U70" s="26">
        <f t="shared" si="23"/>
        <v>0</v>
      </c>
      <c r="V70" s="27">
        <f t="shared" si="24"/>
        <v>0</v>
      </c>
      <c r="W70" s="100"/>
      <c r="X70" s="101"/>
      <c r="Y70" s="85">
        <f t="shared" si="25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26"/>
        <v>0</v>
      </c>
      <c r="M71" s="80"/>
      <c r="N71" s="81">
        <f t="shared" si="19"/>
        <v>0</v>
      </c>
      <c r="O71" s="81">
        <f t="shared" si="1"/>
        <v>0</v>
      </c>
      <c r="P71" s="79">
        <f t="shared" si="2"/>
        <v>0</v>
      </c>
      <c r="Q71" s="152">
        <f t="shared" si="20"/>
        <v>0</v>
      </c>
      <c r="R71" s="152">
        <f t="shared" si="21"/>
        <v>0</v>
      </c>
      <c r="S71" s="26">
        <f t="shared" si="3"/>
        <v>0</v>
      </c>
      <c r="T71" s="26">
        <f t="shared" si="22"/>
        <v>0</v>
      </c>
      <c r="U71" s="26">
        <f t="shared" si="23"/>
        <v>0</v>
      </c>
      <c r="V71" s="27">
        <f t="shared" si="24"/>
        <v>0</v>
      </c>
      <c r="W71" s="100"/>
      <c r="X71" s="101"/>
      <c r="Y71" s="85">
        <f t="shared" si="25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26"/>
        <v>0</v>
      </c>
      <c r="M72" s="80"/>
      <c r="N72" s="81">
        <f t="shared" si="19"/>
        <v>0</v>
      </c>
      <c r="O72" s="81">
        <f t="shared" si="1"/>
        <v>0</v>
      </c>
      <c r="P72" s="79">
        <f t="shared" si="2"/>
        <v>0</v>
      </c>
      <c r="Q72" s="152">
        <f t="shared" si="20"/>
        <v>0</v>
      </c>
      <c r="R72" s="152">
        <f t="shared" si="21"/>
        <v>0</v>
      </c>
      <c r="S72" s="26">
        <f t="shared" si="3"/>
        <v>0</v>
      </c>
      <c r="T72" s="26">
        <f t="shared" si="22"/>
        <v>0</v>
      </c>
      <c r="U72" s="26">
        <f t="shared" si="23"/>
        <v>0</v>
      </c>
      <c r="V72" s="27">
        <f t="shared" si="24"/>
        <v>0</v>
      </c>
      <c r="W72" s="100"/>
      <c r="X72" s="101"/>
      <c r="Y72" s="85">
        <f t="shared" si="25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26"/>
        <v>0</v>
      </c>
      <c r="M73" s="80"/>
      <c r="N73" s="81">
        <f t="shared" si="19"/>
        <v>0</v>
      </c>
      <c r="O73" s="81">
        <f t="shared" si="1"/>
        <v>0</v>
      </c>
      <c r="P73" s="79">
        <f t="shared" si="2"/>
        <v>0</v>
      </c>
      <c r="Q73" s="152">
        <f t="shared" si="20"/>
        <v>0</v>
      </c>
      <c r="R73" s="152">
        <f t="shared" si="21"/>
        <v>0</v>
      </c>
      <c r="S73" s="26">
        <f t="shared" si="3"/>
        <v>0</v>
      </c>
      <c r="T73" s="26">
        <f t="shared" si="22"/>
        <v>0</v>
      </c>
      <c r="U73" s="26">
        <f t="shared" si="23"/>
        <v>0</v>
      </c>
      <c r="V73" s="27">
        <f t="shared" si="24"/>
        <v>0</v>
      </c>
      <c r="W73" s="100"/>
      <c r="X73" s="101"/>
      <c r="Y73" s="85">
        <f t="shared" si="25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26"/>
        <v>0</v>
      </c>
      <c r="M74" s="80"/>
      <c r="N74" s="81">
        <f t="shared" si="19"/>
        <v>0</v>
      </c>
      <c r="O74" s="81">
        <f t="shared" si="1"/>
        <v>0</v>
      </c>
      <c r="P74" s="79">
        <f t="shared" si="2"/>
        <v>0</v>
      </c>
      <c r="Q74" s="152">
        <f t="shared" si="20"/>
        <v>0</v>
      </c>
      <c r="R74" s="152">
        <f t="shared" si="21"/>
        <v>0</v>
      </c>
      <c r="S74" s="26">
        <f t="shared" si="3"/>
        <v>0</v>
      </c>
      <c r="T74" s="26">
        <f t="shared" si="22"/>
        <v>0</v>
      </c>
      <c r="U74" s="26">
        <f t="shared" si="23"/>
        <v>0</v>
      </c>
      <c r="V74" s="27">
        <f t="shared" si="24"/>
        <v>0</v>
      </c>
      <c r="W74" s="100"/>
      <c r="X74" s="101"/>
      <c r="Y74" s="85">
        <f t="shared" si="25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26"/>
        <v>0</v>
      </c>
      <c r="M75" s="80"/>
      <c r="N75" s="81">
        <f t="shared" si="19"/>
        <v>0</v>
      </c>
      <c r="O75" s="81">
        <f t="shared" si="1"/>
        <v>0</v>
      </c>
      <c r="P75" s="79">
        <f t="shared" si="2"/>
        <v>0</v>
      </c>
      <c r="Q75" s="152">
        <f t="shared" si="20"/>
        <v>0</v>
      </c>
      <c r="R75" s="152">
        <f t="shared" si="21"/>
        <v>0</v>
      </c>
      <c r="S75" s="26">
        <f t="shared" si="3"/>
        <v>0</v>
      </c>
      <c r="T75" s="26">
        <f t="shared" si="22"/>
        <v>0</v>
      </c>
      <c r="U75" s="26">
        <f t="shared" si="23"/>
        <v>0</v>
      </c>
      <c r="V75" s="27">
        <f t="shared" si="24"/>
        <v>0</v>
      </c>
      <c r="W75" s="100"/>
      <c r="X75" s="101"/>
      <c r="Y75" s="85">
        <f t="shared" si="25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26"/>
        <v>0</v>
      </c>
      <c r="M76" s="80"/>
      <c r="N76" s="81">
        <f t="shared" si="19"/>
        <v>0</v>
      </c>
      <c r="O76" s="81">
        <f t="shared" ref="O76:O111" si="27">ROUND(SUM(N76*4.7619%),2)</f>
        <v>0</v>
      </c>
      <c r="P76" s="79">
        <f t="shared" ref="P76:P111" si="28">ROUND(SUM(N76-O76),2)</f>
        <v>0</v>
      </c>
      <c r="Q76" s="152">
        <f t="shared" si="20"/>
        <v>0</v>
      </c>
      <c r="R76" s="152">
        <f t="shared" si="21"/>
        <v>0</v>
      </c>
      <c r="S76" s="26">
        <f t="shared" ref="S76:S111" si="29">ROUND(SUM(Q76+R76),2)</f>
        <v>0</v>
      </c>
      <c r="T76" s="26">
        <f t="shared" si="22"/>
        <v>0</v>
      </c>
      <c r="U76" s="26">
        <f t="shared" si="23"/>
        <v>0</v>
      </c>
      <c r="V76" s="27">
        <f t="shared" si="24"/>
        <v>0</v>
      </c>
      <c r="W76" s="100"/>
      <c r="X76" s="101"/>
      <c r="Y76" s="85">
        <f t="shared" si="25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si="26"/>
        <v>0</v>
      </c>
      <c r="M77" s="80"/>
      <c r="N77" s="81">
        <f t="shared" ref="N77:N111" si="30">ROUND(SUM(L77+M77),2)</f>
        <v>0</v>
      </c>
      <c r="O77" s="81">
        <f t="shared" si="27"/>
        <v>0</v>
      </c>
      <c r="P77" s="79">
        <f t="shared" si="28"/>
        <v>0</v>
      </c>
      <c r="Q77" s="152">
        <f t="shared" ref="Q77:Q111" si="31">ROUND(SUM(P77*5)/100,2)</f>
        <v>0</v>
      </c>
      <c r="R77" s="152">
        <f t="shared" ref="R77:R111" si="32">ROUND(SUM(P77*5)/100,2)</f>
        <v>0</v>
      </c>
      <c r="S77" s="26">
        <f t="shared" si="29"/>
        <v>0</v>
      </c>
      <c r="T77" s="26">
        <f t="shared" ref="T77:T111" si="33">ROUND(SUM(P77-Q77),2)</f>
        <v>0</v>
      </c>
      <c r="U77" s="26">
        <f t="shared" ref="U77:U111" si="34">IF(A77=2,T77*0.1,ROUND(IF((T77)&lt;=80,0,IF((T77)&lt;=250,((T77)-80)*0.04,IF((T77)&lt;=450,((T77)-250)*0.08+6.8,((T77)-450)*0.1+22.8))),2))</f>
        <v>0</v>
      </c>
      <c r="V77" s="27">
        <f t="shared" ref="V77:V111" si="35">ROUND(SUM(T77-U77),2)</f>
        <v>0</v>
      </c>
      <c r="W77" s="100"/>
      <c r="X77" s="101"/>
      <c r="Y77" s="85">
        <f t="shared" ref="Y77:Y111" si="36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6"/>
        <v>0</v>
      </c>
      <c r="M78" s="80"/>
      <c r="N78" s="81">
        <f t="shared" si="30"/>
        <v>0</v>
      </c>
      <c r="O78" s="81">
        <f t="shared" si="27"/>
        <v>0</v>
      </c>
      <c r="P78" s="79">
        <f t="shared" si="28"/>
        <v>0</v>
      </c>
      <c r="Q78" s="152">
        <f t="shared" si="31"/>
        <v>0</v>
      </c>
      <c r="R78" s="152">
        <f t="shared" si="32"/>
        <v>0</v>
      </c>
      <c r="S78" s="26">
        <f t="shared" si="29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6"/>
        <v>0</v>
      </c>
      <c r="M79" s="80"/>
      <c r="N79" s="81">
        <f t="shared" si="30"/>
        <v>0</v>
      </c>
      <c r="O79" s="81">
        <f t="shared" si="27"/>
        <v>0</v>
      </c>
      <c r="P79" s="79">
        <f t="shared" si="28"/>
        <v>0</v>
      </c>
      <c r="Q79" s="152">
        <f t="shared" si="31"/>
        <v>0</v>
      </c>
      <c r="R79" s="152">
        <f t="shared" si="32"/>
        <v>0</v>
      </c>
      <c r="S79" s="26">
        <f t="shared" si="29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6"/>
        <v>0</v>
      </c>
      <c r="M80" s="80"/>
      <c r="N80" s="81">
        <f t="shared" si="30"/>
        <v>0</v>
      </c>
      <c r="O80" s="81">
        <f t="shared" si="27"/>
        <v>0</v>
      </c>
      <c r="P80" s="79">
        <f t="shared" si="28"/>
        <v>0</v>
      </c>
      <c r="Q80" s="152">
        <f t="shared" si="31"/>
        <v>0</v>
      </c>
      <c r="R80" s="152">
        <f t="shared" si="32"/>
        <v>0</v>
      </c>
      <c r="S80" s="26">
        <f t="shared" si="29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6"/>
        <v>0</v>
      </c>
      <c r="M81" s="80"/>
      <c r="N81" s="81">
        <f t="shared" si="30"/>
        <v>0</v>
      </c>
      <c r="O81" s="81">
        <f t="shared" si="27"/>
        <v>0</v>
      </c>
      <c r="P81" s="79">
        <f t="shared" si="28"/>
        <v>0</v>
      </c>
      <c r="Q81" s="152">
        <f t="shared" si="31"/>
        <v>0</v>
      </c>
      <c r="R81" s="152">
        <f t="shared" si="32"/>
        <v>0</v>
      </c>
      <c r="S81" s="26">
        <f t="shared" si="29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6"/>
        <v>0</v>
      </c>
      <c r="M82" s="80"/>
      <c r="N82" s="81">
        <f t="shared" si="30"/>
        <v>0</v>
      </c>
      <c r="O82" s="81">
        <f t="shared" si="27"/>
        <v>0</v>
      </c>
      <c r="P82" s="79">
        <f t="shared" si="28"/>
        <v>0</v>
      </c>
      <c r="Q82" s="152">
        <f t="shared" si="31"/>
        <v>0</v>
      </c>
      <c r="R82" s="152">
        <f t="shared" si="32"/>
        <v>0</v>
      </c>
      <c r="S82" s="26">
        <f t="shared" si="29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6"/>
        <v>0</v>
      </c>
      <c r="M83" s="80"/>
      <c r="N83" s="81">
        <f t="shared" si="30"/>
        <v>0</v>
      </c>
      <c r="O83" s="81">
        <f t="shared" si="27"/>
        <v>0</v>
      </c>
      <c r="P83" s="79">
        <f t="shared" si="28"/>
        <v>0</v>
      </c>
      <c r="Q83" s="152">
        <f t="shared" si="31"/>
        <v>0</v>
      </c>
      <c r="R83" s="152">
        <f t="shared" si="32"/>
        <v>0</v>
      </c>
      <c r="S83" s="26">
        <f t="shared" si="29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6"/>
        <v>0</v>
      </c>
      <c r="M84" s="80"/>
      <c r="N84" s="81">
        <f t="shared" si="30"/>
        <v>0</v>
      </c>
      <c r="O84" s="81">
        <f t="shared" si="27"/>
        <v>0</v>
      </c>
      <c r="P84" s="79">
        <f t="shared" si="28"/>
        <v>0</v>
      </c>
      <c r="Q84" s="152">
        <f t="shared" si="31"/>
        <v>0</v>
      </c>
      <c r="R84" s="152">
        <f t="shared" si="32"/>
        <v>0</v>
      </c>
      <c r="S84" s="26">
        <f t="shared" si="29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6"/>
        <v>0</v>
      </c>
      <c r="M85" s="80"/>
      <c r="N85" s="81">
        <f t="shared" si="30"/>
        <v>0</v>
      </c>
      <c r="O85" s="81">
        <f t="shared" si="27"/>
        <v>0</v>
      </c>
      <c r="P85" s="79">
        <f t="shared" si="28"/>
        <v>0</v>
      </c>
      <c r="Q85" s="152">
        <f t="shared" si="31"/>
        <v>0</v>
      </c>
      <c r="R85" s="152">
        <f t="shared" si="32"/>
        <v>0</v>
      </c>
      <c r="S85" s="26">
        <f t="shared" si="29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6"/>
        <v>0</v>
      </c>
      <c r="M86" s="80"/>
      <c r="N86" s="81">
        <f t="shared" si="30"/>
        <v>0</v>
      </c>
      <c r="O86" s="81">
        <f t="shared" si="27"/>
        <v>0</v>
      </c>
      <c r="P86" s="79">
        <f t="shared" si="28"/>
        <v>0</v>
      </c>
      <c r="Q86" s="152">
        <f t="shared" si="31"/>
        <v>0</v>
      </c>
      <c r="R86" s="152">
        <f t="shared" si="32"/>
        <v>0</v>
      </c>
      <c r="S86" s="26">
        <f t="shared" si="29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6"/>
        <v>0</v>
      </c>
      <c r="M87" s="80"/>
      <c r="N87" s="81">
        <f t="shared" si="30"/>
        <v>0</v>
      </c>
      <c r="O87" s="81">
        <f t="shared" si="27"/>
        <v>0</v>
      </c>
      <c r="P87" s="79">
        <f t="shared" si="28"/>
        <v>0</v>
      </c>
      <c r="Q87" s="152">
        <f t="shared" si="31"/>
        <v>0</v>
      </c>
      <c r="R87" s="152">
        <f t="shared" si="32"/>
        <v>0</v>
      </c>
      <c r="S87" s="26">
        <f t="shared" si="29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6"/>
        <v>0</v>
      </c>
      <c r="M88" s="80"/>
      <c r="N88" s="81">
        <f t="shared" si="30"/>
        <v>0</v>
      </c>
      <c r="O88" s="81">
        <f t="shared" si="27"/>
        <v>0</v>
      </c>
      <c r="P88" s="79">
        <f t="shared" si="28"/>
        <v>0</v>
      </c>
      <c r="Q88" s="152">
        <f t="shared" si="31"/>
        <v>0</v>
      </c>
      <c r="R88" s="152">
        <f t="shared" si="32"/>
        <v>0</v>
      </c>
      <c r="S88" s="26">
        <f t="shared" si="29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6"/>
        <v>0</v>
      </c>
      <c r="M89" s="80"/>
      <c r="N89" s="81">
        <f t="shared" si="30"/>
        <v>0</v>
      </c>
      <c r="O89" s="81">
        <f t="shared" si="27"/>
        <v>0</v>
      </c>
      <c r="P89" s="79">
        <f t="shared" si="28"/>
        <v>0</v>
      </c>
      <c r="Q89" s="152">
        <f t="shared" si="31"/>
        <v>0</v>
      </c>
      <c r="R89" s="152">
        <f t="shared" si="32"/>
        <v>0</v>
      </c>
      <c r="S89" s="26">
        <f t="shared" si="29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6"/>
        <v>0</v>
      </c>
      <c r="M90" s="80"/>
      <c r="N90" s="81">
        <f t="shared" si="30"/>
        <v>0</v>
      </c>
      <c r="O90" s="81">
        <f t="shared" si="27"/>
        <v>0</v>
      </c>
      <c r="P90" s="79">
        <f t="shared" si="28"/>
        <v>0</v>
      </c>
      <c r="Q90" s="152">
        <f t="shared" si="31"/>
        <v>0</v>
      </c>
      <c r="R90" s="152">
        <f t="shared" si="32"/>
        <v>0</v>
      </c>
      <c r="S90" s="26">
        <f t="shared" si="29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6"/>
        <v>0</v>
      </c>
      <c r="M91" s="80"/>
      <c r="N91" s="81">
        <f t="shared" si="30"/>
        <v>0</v>
      </c>
      <c r="O91" s="81">
        <f t="shared" si="27"/>
        <v>0</v>
      </c>
      <c r="P91" s="79">
        <f t="shared" si="28"/>
        <v>0</v>
      </c>
      <c r="Q91" s="152">
        <f t="shared" si="31"/>
        <v>0</v>
      </c>
      <c r="R91" s="152">
        <f t="shared" si="32"/>
        <v>0</v>
      </c>
      <c r="S91" s="26">
        <f t="shared" si="29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6"/>
        <v>0</v>
      </c>
      <c r="M92" s="80"/>
      <c r="N92" s="81">
        <f t="shared" si="30"/>
        <v>0</v>
      </c>
      <c r="O92" s="81">
        <f t="shared" si="27"/>
        <v>0</v>
      </c>
      <c r="P92" s="79">
        <f t="shared" si="28"/>
        <v>0</v>
      </c>
      <c r="Q92" s="152">
        <f t="shared" si="31"/>
        <v>0</v>
      </c>
      <c r="R92" s="152">
        <f t="shared" si="32"/>
        <v>0</v>
      </c>
      <c r="S92" s="26">
        <f t="shared" si="29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6"/>
        <v>0</v>
      </c>
      <c r="M93" s="80"/>
      <c r="N93" s="81">
        <f t="shared" si="30"/>
        <v>0</v>
      </c>
      <c r="O93" s="81">
        <f t="shared" si="27"/>
        <v>0</v>
      </c>
      <c r="P93" s="79">
        <f t="shared" si="28"/>
        <v>0</v>
      </c>
      <c r="Q93" s="152">
        <f t="shared" si="31"/>
        <v>0</v>
      </c>
      <c r="R93" s="152">
        <f t="shared" si="32"/>
        <v>0</v>
      </c>
      <c r="S93" s="26">
        <f t="shared" si="29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6"/>
        <v>0</v>
      </c>
      <c r="M94" s="80"/>
      <c r="N94" s="81">
        <f t="shared" si="30"/>
        <v>0</v>
      </c>
      <c r="O94" s="81">
        <f t="shared" si="27"/>
        <v>0</v>
      </c>
      <c r="P94" s="79">
        <f t="shared" si="28"/>
        <v>0</v>
      </c>
      <c r="Q94" s="152">
        <f t="shared" si="31"/>
        <v>0</v>
      </c>
      <c r="R94" s="152">
        <f t="shared" si="32"/>
        <v>0</v>
      </c>
      <c r="S94" s="26">
        <f t="shared" si="29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6"/>
        <v>0</v>
      </c>
      <c r="M95" s="80"/>
      <c r="N95" s="81">
        <f t="shared" si="30"/>
        <v>0</v>
      </c>
      <c r="O95" s="81">
        <f t="shared" si="27"/>
        <v>0</v>
      </c>
      <c r="P95" s="79">
        <f t="shared" si="28"/>
        <v>0</v>
      </c>
      <c r="Q95" s="152">
        <f t="shared" si="31"/>
        <v>0</v>
      </c>
      <c r="R95" s="152">
        <f t="shared" si="32"/>
        <v>0</v>
      </c>
      <c r="S95" s="26">
        <f t="shared" si="29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6"/>
        <v>0</v>
      </c>
      <c r="M96" s="80"/>
      <c r="N96" s="81">
        <f t="shared" si="30"/>
        <v>0</v>
      </c>
      <c r="O96" s="81">
        <f t="shared" si="27"/>
        <v>0</v>
      </c>
      <c r="P96" s="79">
        <f t="shared" si="28"/>
        <v>0</v>
      </c>
      <c r="Q96" s="152">
        <f t="shared" si="31"/>
        <v>0</v>
      </c>
      <c r="R96" s="152">
        <f t="shared" si="32"/>
        <v>0</v>
      </c>
      <c r="S96" s="26">
        <f t="shared" si="29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6"/>
        <v>0</v>
      </c>
      <c r="M97" s="80"/>
      <c r="N97" s="81">
        <f t="shared" si="30"/>
        <v>0</v>
      </c>
      <c r="O97" s="81">
        <f t="shared" si="27"/>
        <v>0</v>
      </c>
      <c r="P97" s="79">
        <f t="shared" si="28"/>
        <v>0</v>
      </c>
      <c r="Q97" s="152">
        <f t="shared" si="31"/>
        <v>0</v>
      </c>
      <c r="R97" s="152">
        <f t="shared" si="32"/>
        <v>0</v>
      </c>
      <c r="S97" s="26">
        <f t="shared" si="29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6"/>
        <v>0</v>
      </c>
      <c r="M98" s="80"/>
      <c r="N98" s="81">
        <f t="shared" si="30"/>
        <v>0</v>
      </c>
      <c r="O98" s="81">
        <f t="shared" si="27"/>
        <v>0</v>
      </c>
      <c r="P98" s="79">
        <f t="shared" si="28"/>
        <v>0</v>
      </c>
      <c r="Q98" s="152">
        <f t="shared" si="31"/>
        <v>0</v>
      </c>
      <c r="R98" s="152">
        <f t="shared" si="32"/>
        <v>0</v>
      </c>
      <c r="S98" s="26">
        <f t="shared" si="29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6"/>
        <v>0</v>
      </c>
      <c r="M99" s="80"/>
      <c r="N99" s="81">
        <f t="shared" si="30"/>
        <v>0</v>
      </c>
      <c r="O99" s="81">
        <f t="shared" si="27"/>
        <v>0</v>
      </c>
      <c r="P99" s="79">
        <f t="shared" si="28"/>
        <v>0</v>
      </c>
      <c r="Q99" s="152">
        <f t="shared" si="31"/>
        <v>0</v>
      </c>
      <c r="R99" s="152">
        <f t="shared" si="32"/>
        <v>0</v>
      </c>
      <c r="S99" s="26">
        <f t="shared" si="29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6"/>
        <v>0</v>
      </c>
      <c r="M100" s="80"/>
      <c r="N100" s="81">
        <f t="shared" si="30"/>
        <v>0</v>
      </c>
      <c r="O100" s="81">
        <f t="shared" si="27"/>
        <v>0</v>
      </c>
      <c r="P100" s="79">
        <f t="shared" si="28"/>
        <v>0</v>
      </c>
      <c r="Q100" s="152">
        <f t="shared" si="31"/>
        <v>0</v>
      </c>
      <c r="R100" s="152">
        <f t="shared" si="32"/>
        <v>0</v>
      </c>
      <c r="S100" s="26">
        <f t="shared" si="29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6"/>
        <v>0</v>
      </c>
      <c r="M101" s="80"/>
      <c r="N101" s="81">
        <f t="shared" si="30"/>
        <v>0</v>
      </c>
      <c r="O101" s="81">
        <f t="shared" si="27"/>
        <v>0</v>
      </c>
      <c r="P101" s="79">
        <f t="shared" si="28"/>
        <v>0</v>
      </c>
      <c r="Q101" s="152">
        <f t="shared" si="31"/>
        <v>0</v>
      </c>
      <c r="R101" s="152">
        <f t="shared" si="32"/>
        <v>0</v>
      </c>
      <c r="S101" s="26">
        <f t="shared" si="29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6"/>
        <v>0</v>
      </c>
      <c r="M102" s="80"/>
      <c r="N102" s="81">
        <f t="shared" si="30"/>
        <v>0</v>
      </c>
      <c r="O102" s="81">
        <f t="shared" si="27"/>
        <v>0</v>
      </c>
      <c r="P102" s="79">
        <f t="shared" si="28"/>
        <v>0</v>
      </c>
      <c r="Q102" s="152">
        <f t="shared" si="31"/>
        <v>0</v>
      </c>
      <c r="R102" s="152">
        <f t="shared" si="32"/>
        <v>0</v>
      </c>
      <c r="S102" s="26">
        <f t="shared" si="29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6"/>
        <v>0</v>
      </c>
      <c r="M103" s="80"/>
      <c r="N103" s="81">
        <f t="shared" si="30"/>
        <v>0</v>
      </c>
      <c r="O103" s="81">
        <f t="shared" si="27"/>
        <v>0</v>
      </c>
      <c r="P103" s="79">
        <f t="shared" si="28"/>
        <v>0</v>
      </c>
      <c r="Q103" s="152">
        <f t="shared" si="31"/>
        <v>0</v>
      </c>
      <c r="R103" s="152">
        <f t="shared" si="32"/>
        <v>0</v>
      </c>
      <c r="S103" s="26">
        <f t="shared" si="29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6"/>
        <v>0</v>
      </c>
      <c r="M104" s="80"/>
      <c r="N104" s="81">
        <f t="shared" si="30"/>
        <v>0</v>
      </c>
      <c r="O104" s="81">
        <f t="shared" si="27"/>
        <v>0</v>
      </c>
      <c r="P104" s="79">
        <f t="shared" si="28"/>
        <v>0</v>
      </c>
      <c r="Q104" s="152">
        <f t="shared" si="31"/>
        <v>0</v>
      </c>
      <c r="R104" s="152">
        <f t="shared" si="32"/>
        <v>0</v>
      </c>
      <c r="S104" s="26">
        <f t="shared" si="29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6"/>
        <v>0</v>
      </c>
      <c r="M105" s="80"/>
      <c r="N105" s="81">
        <f t="shared" si="30"/>
        <v>0</v>
      </c>
      <c r="O105" s="81">
        <f t="shared" si="27"/>
        <v>0</v>
      </c>
      <c r="P105" s="79">
        <f t="shared" si="28"/>
        <v>0</v>
      </c>
      <c r="Q105" s="152">
        <f t="shared" si="31"/>
        <v>0</v>
      </c>
      <c r="R105" s="152">
        <f t="shared" si="32"/>
        <v>0</v>
      </c>
      <c r="S105" s="26">
        <f t="shared" si="29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ref="L106:L111" si="37">ROUND(SUM(G106:K106),2)</f>
        <v>0</v>
      </c>
      <c r="M106" s="80"/>
      <c r="N106" s="81">
        <f t="shared" si="30"/>
        <v>0</v>
      </c>
      <c r="O106" s="81">
        <f t="shared" si="27"/>
        <v>0</v>
      </c>
      <c r="P106" s="79">
        <f t="shared" si="28"/>
        <v>0</v>
      </c>
      <c r="Q106" s="152">
        <f t="shared" si="31"/>
        <v>0</v>
      </c>
      <c r="R106" s="152">
        <f t="shared" si="32"/>
        <v>0</v>
      </c>
      <c r="S106" s="26">
        <f t="shared" si="29"/>
        <v>0</v>
      </c>
      <c r="T106" s="26">
        <f t="shared" si="33"/>
        <v>0</v>
      </c>
      <c r="U106" s="26">
        <f t="shared" si="34"/>
        <v>0</v>
      </c>
      <c r="V106" s="27">
        <f t="shared" si="35"/>
        <v>0</v>
      </c>
      <c r="W106" s="100"/>
      <c r="X106" s="101"/>
      <c r="Y106" s="85">
        <f t="shared" si="36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37"/>
        <v>0</v>
      </c>
      <c r="M107" s="80"/>
      <c r="N107" s="81">
        <f t="shared" si="30"/>
        <v>0</v>
      </c>
      <c r="O107" s="81">
        <f t="shared" si="27"/>
        <v>0</v>
      </c>
      <c r="P107" s="79">
        <f t="shared" si="28"/>
        <v>0</v>
      </c>
      <c r="Q107" s="152">
        <f t="shared" si="31"/>
        <v>0</v>
      </c>
      <c r="R107" s="152">
        <f t="shared" si="32"/>
        <v>0</v>
      </c>
      <c r="S107" s="26">
        <f t="shared" si="29"/>
        <v>0</v>
      </c>
      <c r="T107" s="26">
        <f t="shared" si="33"/>
        <v>0</v>
      </c>
      <c r="U107" s="26">
        <f t="shared" si="34"/>
        <v>0</v>
      </c>
      <c r="V107" s="27">
        <f t="shared" si="35"/>
        <v>0</v>
      </c>
      <c r="W107" s="100"/>
      <c r="X107" s="101"/>
      <c r="Y107" s="85">
        <f t="shared" si="36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37"/>
        <v>0</v>
      </c>
      <c r="M108" s="80"/>
      <c r="N108" s="81">
        <f t="shared" si="30"/>
        <v>0</v>
      </c>
      <c r="O108" s="81">
        <f t="shared" si="27"/>
        <v>0</v>
      </c>
      <c r="P108" s="79">
        <f t="shared" si="28"/>
        <v>0</v>
      </c>
      <c r="Q108" s="152">
        <f t="shared" si="31"/>
        <v>0</v>
      </c>
      <c r="R108" s="152">
        <f t="shared" si="32"/>
        <v>0</v>
      </c>
      <c r="S108" s="26">
        <f t="shared" si="29"/>
        <v>0</v>
      </c>
      <c r="T108" s="26">
        <f t="shared" si="33"/>
        <v>0</v>
      </c>
      <c r="U108" s="26">
        <f t="shared" si="34"/>
        <v>0</v>
      </c>
      <c r="V108" s="27">
        <f t="shared" si="35"/>
        <v>0</v>
      </c>
      <c r="W108" s="100"/>
      <c r="X108" s="101"/>
      <c r="Y108" s="85">
        <f t="shared" si="36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37"/>
        <v>0</v>
      </c>
      <c r="M109" s="80"/>
      <c r="N109" s="81">
        <f t="shared" si="30"/>
        <v>0</v>
      </c>
      <c r="O109" s="81">
        <f t="shared" si="27"/>
        <v>0</v>
      </c>
      <c r="P109" s="79">
        <f t="shared" si="28"/>
        <v>0</v>
      </c>
      <c r="Q109" s="152">
        <f t="shared" si="31"/>
        <v>0</v>
      </c>
      <c r="R109" s="152">
        <f t="shared" si="32"/>
        <v>0</v>
      </c>
      <c r="S109" s="26">
        <f t="shared" si="29"/>
        <v>0</v>
      </c>
      <c r="T109" s="26">
        <f t="shared" si="33"/>
        <v>0</v>
      </c>
      <c r="U109" s="26">
        <f t="shared" si="34"/>
        <v>0</v>
      </c>
      <c r="V109" s="27">
        <f t="shared" si="35"/>
        <v>0</v>
      </c>
      <c r="W109" s="100"/>
      <c r="X109" s="101"/>
      <c r="Y109" s="85">
        <f t="shared" si="36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37"/>
        <v>0</v>
      </c>
      <c r="M110" s="80"/>
      <c r="N110" s="81">
        <f t="shared" si="30"/>
        <v>0</v>
      </c>
      <c r="O110" s="81">
        <f t="shared" si="27"/>
        <v>0</v>
      </c>
      <c r="P110" s="79">
        <f t="shared" si="28"/>
        <v>0</v>
      </c>
      <c r="Q110" s="152">
        <f t="shared" si="31"/>
        <v>0</v>
      </c>
      <c r="R110" s="152">
        <f t="shared" si="32"/>
        <v>0</v>
      </c>
      <c r="S110" s="26">
        <f t="shared" si="29"/>
        <v>0</v>
      </c>
      <c r="T110" s="26">
        <f t="shared" si="33"/>
        <v>0</v>
      </c>
      <c r="U110" s="26">
        <f t="shared" si="34"/>
        <v>0</v>
      </c>
      <c r="V110" s="27">
        <f t="shared" si="35"/>
        <v>0</v>
      </c>
      <c r="W110" s="100"/>
      <c r="X110" s="101"/>
      <c r="Y110" s="85">
        <f t="shared" si="36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37"/>
        <v>0</v>
      </c>
      <c r="M111" s="80"/>
      <c r="N111" s="81">
        <f t="shared" si="30"/>
        <v>0</v>
      </c>
      <c r="O111" s="81">
        <f t="shared" si="27"/>
        <v>0</v>
      </c>
      <c r="P111" s="79">
        <f t="shared" si="28"/>
        <v>0</v>
      </c>
      <c r="Q111" s="152">
        <f t="shared" si="31"/>
        <v>0</v>
      </c>
      <c r="R111" s="152">
        <f t="shared" si="32"/>
        <v>0</v>
      </c>
      <c r="S111" s="26">
        <f t="shared" si="29"/>
        <v>0</v>
      </c>
      <c r="T111" s="26">
        <f t="shared" si="33"/>
        <v>0</v>
      </c>
      <c r="U111" s="26">
        <f t="shared" si="34"/>
        <v>0</v>
      </c>
      <c r="V111" s="27">
        <f t="shared" si="35"/>
        <v>0</v>
      </c>
      <c r="W111" s="100"/>
      <c r="X111" s="101"/>
      <c r="Y111" s="85">
        <f t="shared" si="36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74">
        <f>ROUND(SUM(G12:G111),2)</f>
        <v>0</v>
      </c>
      <c r="H112" s="74">
        <f t="shared" ref="H112:Y112" si="38">ROUND(SUM(H12:H111),2)</f>
        <v>0</v>
      </c>
      <c r="I112" s="74">
        <f t="shared" si="38"/>
        <v>0</v>
      </c>
      <c r="J112" s="74">
        <f t="shared" si="38"/>
        <v>0</v>
      </c>
      <c r="K112" s="74">
        <f t="shared" si="38"/>
        <v>0</v>
      </c>
      <c r="L112" s="75">
        <f t="shared" si="38"/>
        <v>0</v>
      </c>
      <c r="M112" s="76">
        <f t="shared" si="38"/>
        <v>0</v>
      </c>
      <c r="N112" s="76">
        <f t="shared" si="38"/>
        <v>0</v>
      </c>
      <c r="O112" s="76">
        <f t="shared" si="38"/>
        <v>0</v>
      </c>
      <c r="P112" s="76">
        <f t="shared" si="38"/>
        <v>0</v>
      </c>
      <c r="Q112" s="153">
        <f t="shared" si="38"/>
        <v>0</v>
      </c>
      <c r="R112" s="153">
        <f t="shared" si="38"/>
        <v>0</v>
      </c>
      <c r="S112" s="76">
        <f t="shared" si="38"/>
        <v>0</v>
      </c>
      <c r="T112" s="76">
        <f t="shared" si="38"/>
        <v>0</v>
      </c>
      <c r="U112" s="76">
        <f t="shared" si="38"/>
        <v>0</v>
      </c>
      <c r="V112" s="77">
        <f t="shared" si="38"/>
        <v>0</v>
      </c>
      <c r="W112" s="77">
        <f t="shared" si="38"/>
        <v>0</v>
      </c>
      <c r="X112" s="77">
        <f t="shared" si="38"/>
        <v>0</v>
      </c>
      <c r="Y112" s="78">
        <f t="shared" si="38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54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>
        <f>'LISTA E PERSONELIT'!G10</f>
        <v>0</v>
      </c>
      <c r="H10" s="150">
        <f>'LISTA E PERSONELIT'!H10</f>
        <v>0</v>
      </c>
      <c r="I10" s="150">
        <f>'LISTA E PERSONELIT'!I10</f>
        <v>0</v>
      </c>
      <c r="J10" s="150">
        <f>'LISTA E PERSONELIT'!J10</f>
        <v>0</v>
      </c>
      <c r="K10" s="150">
        <f>'LISTA E PERSONELIT'!K10</f>
        <v>0</v>
      </c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41" si="1">ROUND(SUM(N12*4.7619%),2)</f>
        <v>0</v>
      </c>
      <c r="P12" s="79">
        <f t="shared" ref="P12:P41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41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41" si="18">ROUND(SUM(G13:K13),2)</f>
        <v>0</v>
      </c>
      <c r="M13" s="80"/>
      <c r="N13" s="81">
        <f t="shared" ref="N13:N41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41" si="20">ROUND(SUM(P13*5)/100,2)</f>
        <v>0</v>
      </c>
      <c r="R13" s="152">
        <f t="shared" ref="R13:R41" si="21">ROUND(SUM(P13*5)/100,2)</f>
        <v>0</v>
      </c>
      <c r="S13" s="26">
        <f t="shared" si="3"/>
        <v>0</v>
      </c>
      <c r="T13" s="26">
        <f t="shared" ref="T13:T41" si="22">ROUND(SUM(P13-Q13),2)</f>
        <v>0</v>
      </c>
      <c r="U13" s="26">
        <f t="shared" ref="U13:U41" si="23">IF(A13=2,T13*0.1,ROUND(IF((T13)&lt;=80,0,IF((T13)&lt;=250,((T13)-80)*0.04,IF((T13)&lt;=450,((T13)-250)*0.08+6.8,((T13)-450)*0.1+22.8))),2))</f>
        <v>0</v>
      </c>
      <c r="V13" s="27">
        <f t="shared" ref="V13:V41" si="24">ROUND(SUM(T13-U13),2)</f>
        <v>0</v>
      </c>
      <c r="W13" s="100"/>
      <c r="X13" s="101"/>
      <c r="Y13" s="85">
        <f t="shared" ref="Y13:Y41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ref="L42:L105" si="26">ROUND(SUM(G42:K42),2)</f>
        <v>0</v>
      </c>
      <c r="M42" s="80"/>
      <c r="N42" s="81">
        <f t="shared" ref="N42:N105" si="27">ROUND(SUM(L42+M42),2)</f>
        <v>0</v>
      </c>
      <c r="O42" s="81">
        <f t="shared" ref="O42:O105" si="28">ROUND(SUM(N42*4.7619%),2)</f>
        <v>0</v>
      </c>
      <c r="P42" s="79">
        <f t="shared" ref="P42:P105" si="29">ROUND(SUM(N42-O42),2)</f>
        <v>0</v>
      </c>
      <c r="Q42" s="152">
        <f t="shared" ref="Q42:Q105" si="30">ROUND(SUM(P42*5)/100,2)</f>
        <v>0</v>
      </c>
      <c r="R42" s="152">
        <f t="shared" ref="R42:R105" si="31">ROUND(SUM(P42*5)/100,2)</f>
        <v>0</v>
      </c>
      <c r="S42" s="26">
        <f t="shared" ref="S42:S105" si="32">ROUND(SUM(Q42+R42),2)</f>
        <v>0</v>
      </c>
      <c r="T42" s="26">
        <f t="shared" ref="T42:T105" si="33">ROUND(SUM(P42-Q42),2)</f>
        <v>0</v>
      </c>
      <c r="U42" s="26">
        <f t="shared" ref="U42:U105" si="34">IF(A42=2,T42*0.1,ROUND(IF((T42)&lt;=80,0,IF((T42)&lt;=250,((T42)-80)*0.04,IF((T42)&lt;=450,((T42)-250)*0.08+6.8,((T42)-450)*0.1+22.8))),2))</f>
        <v>0</v>
      </c>
      <c r="V42" s="27">
        <f t="shared" ref="V42:V105" si="35">ROUND(SUM(T42-U42),2)</f>
        <v>0</v>
      </c>
      <c r="W42" s="100"/>
      <c r="X42" s="101"/>
      <c r="Y42" s="85">
        <f t="shared" ref="Y42:Y105" si="36">ROUND(SUM(V42-W42-X42),2)</f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26"/>
        <v>0</v>
      </c>
      <c r="M43" s="80"/>
      <c r="N43" s="81">
        <f t="shared" si="27"/>
        <v>0</v>
      </c>
      <c r="O43" s="81">
        <f t="shared" si="28"/>
        <v>0</v>
      </c>
      <c r="P43" s="79">
        <f t="shared" si="29"/>
        <v>0</v>
      </c>
      <c r="Q43" s="152">
        <f t="shared" si="30"/>
        <v>0</v>
      </c>
      <c r="R43" s="152">
        <f t="shared" si="31"/>
        <v>0</v>
      </c>
      <c r="S43" s="26">
        <f t="shared" si="32"/>
        <v>0</v>
      </c>
      <c r="T43" s="26">
        <f t="shared" si="33"/>
        <v>0</v>
      </c>
      <c r="U43" s="26">
        <f t="shared" si="34"/>
        <v>0</v>
      </c>
      <c r="V43" s="27">
        <f t="shared" si="35"/>
        <v>0</v>
      </c>
      <c r="W43" s="100"/>
      <c r="X43" s="101"/>
      <c r="Y43" s="85">
        <f t="shared" si="36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26"/>
        <v>0</v>
      </c>
      <c r="M44" s="80"/>
      <c r="N44" s="81">
        <f t="shared" si="27"/>
        <v>0</v>
      </c>
      <c r="O44" s="81">
        <f t="shared" si="28"/>
        <v>0</v>
      </c>
      <c r="P44" s="79">
        <f t="shared" si="29"/>
        <v>0</v>
      </c>
      <c r="Q44" s="152">
        <f t="shared" si="30"/>
        <v>0</v>
      </c>
      <c r="R44" s="152">
        <f t="shared" si="31"/>
        <v>0</v>
      </c>
      <c r="S44" s="26">
        <f t="shared" si="32"/>
        <v>0</v>
      </c>
      <c r="T44" s="26">
        <f t="shared" si="33"/>
        <v>0</v>
      </c>
      <c r="U44" s="26">
        <f t="shared" si="34"/>
        <v>0</v>
      </c>
      <c r="V44" s="27">
        <f t="shared" si="35"/>
        <v>0</v>
      </c>
      <c r="W44" s="100"/>
      <c r="X44" s="101"/>
      <c r="Y44" s="85">
        <f t="shared" si="36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26"/>
        <v>0</v>
      </c>
      <c r="M45" s="80"/>
      <c r="N45" s="81">
        <f t="shared" si="27"/>
        <v>0</v>
      </c>
      <c r="O45" s="81">
        <f t="shared" si="28"/>
        <v>0</v>
      </c>
      <c r="P45" s="79">
        <f t="shared" si="29"/>
        <v>0</v>
      </c>
      <c r="Q45" s="152">
        <f t="shared" si="30"/>
        <v>0</v>
      </c>
      <c r="R45" s="152">
        <f t="shared" si="31"/>
        <v>0</v>
      </c>
      <c r="S45" s="26">
        <f t="shared" si="32"/>
        <v>0</v>
      </c>
      <c r="T45" s="26">
        <f t="shared" si="33"/>
        <v>0</v>
      </c>
      <c r="U45" s="26">
        <f t="shared" si="34"/>
        <v>0</v>
      </c>
      <c r="V45" s="27">
        <f t="shared" si="35"/>
        <v>0</v>
      </c>
      <c r="W45" s="100"/>
      <c r="X45" s="101"/>
      <c r="Y45" s="85">
        <f t="shared" si="36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26"/>
        <v>0</v>
      </c>
      <c r="M46" s="80"/>
      <c r="N46" s="81">
        <f t="shared" si="27"/>
        <v>0</v>
      </c>
      <c r="O46" s="81">
        <f t="shared" si="28"/>
        <v>0</v>
      </c>
      <c r="P46" s="79">
        <f t="shared" si="29"/>
        <v>0</v>
      </c>
      <c r="Q46" s="152">
        <f t="shared" si="30"/>
        <v>0</v>
      </c>
      <c r="R46" s="152">
        <f t="shared" si="31"/>
        <v>0</v>
      </c>
      <c r="S46" s="26">
        <f t="shared" si="32"/>
        <v>0</v>
      </c>
      <c r="T46" s="26">
        <f t="shared" si="33"/>
        <v>0</v>
      </c>
      <c r="U46" s="26">
        <f t="shared" si="34"/>
        <v>0</v>
      </c>
      <c r="V46" s="27">
        <f t="shared" si="35"/>
        <v>0</v>
      </c>
      <c r="W46" s="100"/>
      <c r="X46" s="101"/>
      <c r="Y46" s="85">
        <f t="shared" si="36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26"/>
        <v>0</v>
      </c>
      <c r="M47" s="80"/>
      <c r="N47" s="81">
        <f t="shared" si="27"/>
        <v>0</v>
      </c>
      <c r="O47" s="81">
        <f t="shared" si="28"/>
        <v>0</v>
      </c>
      <c r="P47" s="79">
        <f t="shared" si="29"/>
        <v>0</v>
      </c>
      <c r="Q47" s="152">
        <f t="shared" si="30"/>
        <v>0</v>
      </c>
      <c r="R47" s="152">
        <f t="shared" si="31"/>
        <v>0</v>
      </c>
      <c r="S47" s="26">
        <f t="shared" si="32"/>
        <v>0</v>
      </c>
      <c r="T47" s="26">
        <f t="shared" si="33"/>
        <v>0</v>
      </c>
      <c r="U47" s="26">
        <f t="shared" si="34"/>
        <v>0</v>
      </c>
      <c r="V47" s="27">
        <f t="shared" si="35"/>
        <v>0</v>
      </c>
      <c r="W47" s="100"/>
      <c r="X47" s="101"/>
      <c r="Y47" s="85">
        <f t="shared" si="36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26"/>
        <v>0</v>
      </c>
      <c r="M48" s="80"/>
      <c r="N48" s="81">
        <f t="shared" si="27"/>
        <v>0</v>
      </c>
      <c r="O48" s="81">
        <f t="shared" si="28"/>
        <v>0</v>
      </c>
      <c r="P48" s="79">
        <f t="shared" si="29"/>
        <v>0</v>
      </c>
      <c r="Q48" s="152">
        <f t="shared" si="30"/>
        <v>0</v>
      </c>
      <c r="R48" s="152">
        <f t="shared" si="31"/>
        <v>0</v>
      </c>
      <c r="S48" s="26">
        <f t="shared" si="32"/>
        <v>0</v>
      </c>
      <c r="T48" s="26">
        <f t="shared" si="33"/>
        <v>0</v>
      </c>
      <c r="U48" s="26">
        <f t="shared" si="34"/>
        <v>0</v>
      </c>
      <c r="V48" s="27">
        <f t="shared" si="35"/>
        <v>0</v>
      </c>
      <c r="W48" s="100"/>
      <c r="X48" s="101"/>
      <c r="Y48" s="85">
        <f t="shared" si="36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26"/>
        <v>0</v>
      </c>
      <c r="M49" s="80"/>
      <c r="N49" s="81">
        <f t="shared" si="27"/>
        <v>0</v>
      </c>
      <c r="O49" s="81">
        <f t="shared" si="28"/>
        <v>0</v>
      </c>
      <c r="P49" s="79">
        <f t="shared" si="29"/>
        <v>0</v>
      </c>
      <c r="Q49" s="152">
        <f t="shared" si="30"/>
        <v>0</v>
      </c>
      <c r="R49" s="152">
        <f t="shared" si="31"/>
        <v>0</v>
      </c>
      <c r="S49" s="26">
        <f t="shared" si="32"/>
        <v>0</v>
      </c>
      <c r="T49" s="26">
        <f t="shared" si="33"/>
        <v>0</v>
      </c>
      <c r="U49" s="26">
        <f t="shared" si="34"/>
        <v>0</v>
      </c>
      <c r="V49" s="27">
        <f t="shared" si="35"/>
        <v>0</v>
      </c>
      <c r="W49" s="100"/>
      <c r="X49" s="101"/>
      <c r="Y49" s="85">
        <f t="shared" si="36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26"/>
        <v>0</v>
      </c>
      <c r="M50" s="80"/>
      <c r="N50" s="81">
        <f t="shared" si="27"/>
        <v>0</v>
      </c>
      <c r="O50" s="81">
        <f t="shared" si="28"/>
        <v>0</v>
      </c>
      <c r="P50" s="79">
        <f t="shared" si="29"/>
        <v>0</v>
      </c>
      <c r="Q50" s="152">
        <f t="shared" si="30"/>
        <v>0</v>
      </c>
      <c r="R50" s="152">
        <f t="shared" si="31"/>
        <v>0</v>
      </c>
      <c r="S50" s="26">
        <f t="shared" si="32"/>
        <v>0</v>
      </c>
      <c r="T50" s="26">
        <f t="shared" si="33"/>
        <v>0</v>
      </c>
      <c r="U50" s="26">
        <f t="shared" si="34"/>
        <v>0</v>
      </c>
      <c r="V50" s="27">
        <f t="shared" si="35"/>
        <v>0</v>
      </c>
      <c r="W50" s="100"/>
      <c r="X50" s="101"/>
      <c r="Y50" s="85">
        <f t="shared" si="36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26"/>
        <v>0</v>
      </c>
      <c r="M51" s="80"/>
      <c r="N51" s="81">
        <f t="shared" si="27"/>
        <v>0</v>
      </c>
      <c r="O51" s="81">
        <f t="shared" si="28"/>
        <v>0</v>
      </c>
      <c r="P51" s="79">
        <f t="shared" si="29"/>
        <v>0</v>
      </c>
      <c r="Q51" s="152">
        <f t="shared" si="30"/>
        <v>0</v>
      </c>
      <c r="R51" s="152">
        <f t="shared" si="31"/>
        <v>0</v>
      </c>
      <c r="S51" s="26">
        <f t="shared" si="32"/>
        <v>0</v>
      </c>
      <c r="T51" s="26">
        <f t="shared" si="33"/>
        <v>0</v>
      </c>
      <c r="U51" s="26">
        <f t="shared" si="34"/>
        <v>0</v>
      </c>
      <c r="V51" s="27">
        <f t="shared" si="35"/>
        <v>0</v>
      </c>
      <c r="W51" s="100"/>
      <c r="X51" s="101"/>
      <c r="Y51" s="85">
        <f t="shared" si="36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26"/>
        <v>0</v>
      </c>
      <c r="M52" s="80"/>
      <c r="N52" s="81">
        <f t="shared" si="27"/>
        <v>0</v>
      </c>
      <c r="O52" s="81">
        <f t="shared" si="28"/>
        <v>0</v>
      </c>
      <c r="P52" s="79">
        <f t="shared" si="29"/>
        <v>0</v>
      </c>
      <c r="Q52" s="152">
        <f t="shared" si="30"/>
        <v>0</v>
      </c>
      <c r="R52" s="152">
        <f t="shared" si="31"/>
        <v>0</v>
      </c>
      <c r="S52" s="26">
        <f t="shared" si="32"/>
        <v>0</v>
      </c>
      <c r="T52" s="26">
        <f t="shared" si="33"/>
        <v>0</v>
      </c>
      <c r="U52" s="26">
        <f t="shared" si="34"/>
        <v>0</v>
      </c>
      <c r="V52" s="27">
        <f t="shared" si="35"/>
        <v>0</v>
      </c>
      <c r="W52" s="100"/>
      <c r="X52" s="101"/>
      <c r="Y52" s="85">
        <f t="shared" si="36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26"/>
        <v>0</v>
      </c>
      <c r="M53" s="80"/>
      <c r="N53" s="81">
        <f t="shared" si="27"/>
        <v>0</v>
      </c>
      <c r="O53" s="81">
        <f t="shared" si="28"/>
        <v>0</v>
      </c>
      <c r="P53" s="79">
        <f t="shared" si="29"/>
        <v>0</v>
      </c>
      <c r="Q53" s="152">
        <f t="shared" si="30"/>
        <v>0</v>
      </c>
      <c r="R53" s="152">
        <f t="shared" si="31"/>
        <v>0</v>
      </c>
      <c r="S53" s="26">
        <f t="shared" si="32"/>
        <v>0</v>
      </c>
      <c r="T53" s="26">
        <f t="shared" si="33"/>
        <v>0</v>
      </c>
      <c r="U53" s="26">
        <f t="shared" si="34"/>
        <v>0</v>
      </c>
      <c r="V53" s="27">
        <f t="shared" si="35"/>
        <v>0</v>
      </c>
      <c r="W53" s="100"/>
      <c r="X53" s="101"/>
      <c r="Y53" s="85">
        <f t="shared" si="36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26"/>
        <v>0</v>
      </c>
      <c r="M54" s="80"/>
      <c r="N54" s="81">
        <f t="shared" si="27"/>
        <v>0</v>
      </c>
      <c r="O54" s="81">
        <f t="shared" si="28"/>
        <v>0</v>
      </c>
      <c r="P54" s="79">
        <f t="shared" si="29"/>
        <v>0</v>
      </c>
      <c r="Q54" s="152">
        <f t="shared" si="30"/>
        <v>0</v>
      </c>
      <c r="R54" s="152">
        <f t="shared" si="31"/>
        <v>0</v>
      </c>
      <c r="S54" s="26">
        <f t="shared" si="32"/>
        <v>0</v>
      </c>
      <c r="T54" s="26">
        <f t="shared" si="33"/>
        <v>0</v>
      </c>
      <c r="U54" s="26">
        <f t="shared" si="34"/>
        <v>0</v>
      </c>
      <c r="V54" s="27">
        <f t="shared" si="35"/>
        <v>0</v>
      </c>
      <c r="W54" s="100"/>
      <c r="X54" s="101"/>
      <c r="Y54" s="85">
        <f t="shared" si="36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26"/>
        <v>0</v>
      </c>
      <c r="M55" s="80"/>
      <c r="N55" s="81">
        <f t="shared" si="27"/>
        <v>0</v>
      </c>
      <c r="O55" s="81">
        <f t="shared" si="28"/>
        <v>0</v>
      </c>
      <c r="P55" s="79">
        <f t="shared" si="29"/>
        <v>0</v>
      </c>
      <c r="Q55" s="152">
        <f t="shared" si="30"/>
        <v>0</v>
      </c>
      <c r="R55" s="152">
        <f t="shared" si="31"/>
        <v>0</v>
      </c>
      <c r="S55" s="26">
        <f t="shared" si="32"/>
        <v>0</v>
      </c>
      <c r="T55" s="26">
        <f t="shared" si="33"/>
        <v>0</v>
      </c>
      <c r="U55" s="26">
        <f t="shared" si="34"/>
        <v>0</v>
      </c>
      <c r="V55" s="27">
        <f t="shared" si="35"/>
        <v>0</v>
      </c>
      <c r="W55" s="100"/>
      <c r="X55" s="101"/>
      <c r="Y55" s="85">
        <f t="shared" si="36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26"/>
        <v>0</v>
      </c>
      <c r="M56" s="80"/>
      <c r="N56" s="81">
        <f t="shared" si="27"/>
        <v>0</v>
      </c>
      <c r="O56" s="81">
        <f t="shared" si="28"/>
        <v>0</v>
      </c>
      <c r="P56" s="79">
        <f t="shared" si="29"/>
        <v>0</v>
      </c>
      <c r="Q56" s="152">
        <f t="shared" si="30"/>
        <v>0</v>
      </c>
      <c r="R56" s="152">
        <f t="shared" si="31"/>
        <v>0</v>
      </c>
      <c r="S56" s="26">
        <f t="shared" si="32"/>
        <v>0</v>
      </c>
      <c r="T56" s="26">
        <f t="shared" si="33"/>
        <v>0</v>
      </c>
      <c r="U56" s="26">
        <f t="shared" si="34"/>
        <v>0</v>
      </c>
      <c r="V56" s="27">
        <f t="shared" si="35"/>
        <v>0</v>
      </c>
      <c r="W56" s="100"/>
      <c r="X56" s="101"/>
      <c r="Y56" s="85">
        <f t="shared" si="36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26"/>
        <v>0</v>
      </c>
      <c r="M57" s="80"/>
      <c r="N57" s="81">
        <f t="shared" si="27"/>
        <v>0</v>
      </c>
      <c r="O57" s="81">
        <f t="shared" si="28"/>
        <v>0</v>
      </c>
      <c r="P57" s="79">
        <f t="shared" si="29"/>
        <v>0</v>
      </c>
      <c r="Q57" s="152">
        <f t="shared" si="30"/>
        <v>0</v>
      </c>
      <c r="R57" s="152">
        <f t="shared" si="31"/>
        <v>0</v>
      </c>
      <c r="S57" s="26">
        <f t="shared" si="32"/>
        <v>0</v>
      </c>
      <c r="T57" s="26">
        <f t="shared" si="33"/>
        <v>0</v>
      </c>
      <c r="U57" s="26">
        <f t="shared" si="34"/>
        <v>0</v>
      </c>
      <c r="V57" s="27">
        <f t="shared" si="35"/>
        <v>0</v>
      </c>
      <c r="W57" s="100"/>
      <c r="X57" s="101"/>
      <c r="Y57" s="85">
        <f t="shared" si="36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26"/>
        <v>0</v>
      </c>
      <c r="M58" s="80"/>
      <c r="N58" s="81">
        <f t="shared" si="27"/>
        <v>0</v>
      </c>
      <c r="O58" s="81">
        <f t="shared" si="28"/>
        <v>0</v>
      </c>
      <c r="P58" s="79">
        <f t="shared" si="29"/>
        <v>0</v>
      </c>
      <c r="Q58" s="152">
        <f t="shared" si="30"/>
        <v>0</v>
      </c>
      <c r="R58" s="152">
        <f t="shared" si="31"/>
        <v>0</v>
      </c>
      <c r="S58" s="26">
        <f t="shared" si="32"/>
        <v>0</v>
      </c>
      <c r="T58" s="26">
        <f t="shared" si="33"/>
        <v>0</v>
      </c>
      <c r="U58" s="26">
        <f t="shared" si="34"/>
        <v>0</v>
      </c>
      <c r="V58" s="27">
        <f t="shared" si="35"/>
        <v>0</v>
      </c>
      <c r="W58" s="100"/>
      <c r="X58" s="101"/>
      <c r="Y58" s="85">
        <f t="shared" si="36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26"/>
        <v>0</v>
      </c>
      <c r="M59" s="80"/>
      <c r="N59" s="81">
        <f t="shared" si="27"/>
        <v>0</v>
      </c>
      <c r="O59" s="81">
        <f t="shared" si="28"/>
        <v>0</v>
      </c>
      <c r="P59" s="79">
        <f t="shared" si="29"/>
        <v>0</v>
      </c>
      <c r="Q59" s="152">
        <f t="shared" si="30"/>
        <v>0</v>
      </c>
      <c r="R59" s="152">
        <f t="shared" si="31"/>
        <v>0</v>
      </c>
      <c r="S59" s="26">
        <f t="shared" si="32"/>
        <v>0</v>
      </c>
      <c r="T59" s="26">
        <f t="shared" si="33"/>
        <v>0</v>
      </c>
      <c r="U59" s="26">
        <f t="shared" si="34"/>
        <v>0</v>
      </c>
      <c r="V59" s="27">
        <f t="shared" si="35"/>
        <v>0</v>
      </c>
      <c r="W59" s="100"/>
      <c r="X59" s="101"/>
      <c r="Y59" s="85">
        <f t="shared" si="36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26"/>
        <v>0</v>
      </c>
      <c r="M60" s="80"/>
      <c r="N60" s="81">
        <f t="shared" si="27"/>
        <v>0</v>
      </c>
      <c r="O60" s="81">
        <f t="shared" si="28"/>
        <v>0</v>
      </c>
      <c r="P60" s="79">
        <f t="shared" si="29"/>
        <v>0</v>
      </c>
      <c r="Q60" s="152">
        <f t="shared" si="30"/>
        <v>0</v>
      </c>
      <c r="R60" s="152">
        <f t="shared" si="31"/>
        <v>0</v>
      </c>
      <c r="S60" s="26">
        <f t="shared" si="32"/>
        <v>0</v>
      </c>
      <c r="T60" s="26">
        <f t="shared" si="33"/>
        <v>0</v>
      </c>
      <c r="U60" s="26">
        <f t="shared" si="34"/>
        <v>0</v>
      </c>
      <c r="V60" s="27">
        <f t="shared" si="35"/>
        <v>0</v>
      </c>
      <c r="W60" s="100"/>
      <c r="X60" s="101"/>
      <c r="Y60" s="85">
        <f t="shared" si="36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26"/>
        <v>0</v>
      </c>
      <c r="M61" s="80"/>
      <c r="N61" s="81">
        <f t="shared" si="27"/>
        <v>0</v>
      </c>
      <c r="O61" s="81">
        <f t="shared" si="28"/>
        <v>0</v>
      </c>
      <c r="P61" s="79">
        <f t="shared" si="29"/>
        <v>0</v>
      </c>
      <c r="Q61" s="152">
        <f t="shared" si="30"/>
        <v>0</v>
      </c>
      <c r="R61" s="152">
        <f t="shared" si="31"/>
        <v>0</v>
      </c>
      <c r="S61" s="26">
        <f t="shared" si="32"/>
        <v>0</v>
      </c>
      <c r="T61" s="26">
        <f t="shared" si="33"/>
        <v>0</v>
      </c>
      <c r="U61" s="26">
        <f t="shared" si="34"/>
        <v>0</v>
      </c>
      <c r="V61" s="27">
        <f t="shared" si="35"/>
        <v>0</v>
      </c>
      <c r="W61" s="100"/>
      <c r="X61" s="101"/>
      <c r="Y61" s="85">
        <f t="shared" si="36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26"/>
        <v>0</v>
      </c>
      <c r="M62" s="80"/>
      <c r="N62" s="81">
        <f t="shared" si="27"/>
        <v>0</v>
      </c>
      <c r="O62" s="81">
        <f t="shared" si="28"/>
        <v>0</v>
      </c>
      <c r="P62" s="79">
        <f t="shared" si="29"/>
        <v>0</v>
      </c>
      <c r="Q62" s="152">
        <f t="shared" si="30"/>
        <v>0</v>
      </c>
      <c r="R62" s="152">
        <f t="shared" si="31"/>
        <v>0</v>
      </c>
      <c r="S62" s="26">
        <f t="shared" si="32"/>
        <v>0</v>
      </c>
      <c r="T62" s="26">
        <f t="shared" si="33"/>
        <v>0</v>
      </c>
      <c r="U62" s="26">
        <f t="shared" si="34"/>
        <v>0</v>
      </c>
      <c r="V62" s="27">
        <f t="shared" si="35"/>
        <v>0</v>
      </c>
      <c r="W62" s="100"/>
      <c r="X62" s="101"/>
      <c r="Y62" s="85">
        <f t="shared" si="36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26"/>
        <v>0</v>
      </c>
      <c r="M63" s="80"/>
      <c r="N63" s="81">
        <f t="shared" si="27"/>
        <v>0</v>
      </c>
      <c r="O63" s="81">
        <f t="shared" si="28"/>
        <v>0</v>
      </c>
      <c r="P63" s="79">
        <f t="shared" si="29"/>
        <v>0</v>
      </c>
      <c r="Q63" s="152">
        <f t="shared" si="30"/>
        <v>0</v>
      </c>
      <c r="R63" s="152">
        <f t="shared" si="31"/>
        <v>0</v>
      </c>
      <c r="S63" s="26">
        <f t="shared" si="32"/>
        <v>0</v>
      </c>
      <c r="T63" s="26">
        <f t="shared" si="33"/>
        <v>0</v>
      </c>
      <c r="U63" s="26">
        <f t="shared" si="34"/>
        <v>0</v>
      </c>
      <c r="V63" s="27">
        <f t="shared" si="35"/>
        <v>0</v>
      </c>
      <c r="W63" s="100"/>
      <c r="X63" s="101"/>
      <c r="Y63" s="85">
        <f t="shared" si="36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26"/>
        <v>0</v>
      </c>
      <c r="M64" s="80"/>
      <c r="N64" s="81">
        <f t="shared" si="27"/>
        <v>0</v>
      </c>
      <c r="O64" s="81">
        <f t="shared" si="28"/>
        <v>0</v>
      </c>
      <c r="P64" s="79">
        <f t="shared" si="29"/>
        <v>0</v>
      </c>
      <c r="Q64" s="152">
        <f t="shared" si="30"/>
        <v>0</v>
      </c>
      <c r="R64" s="152">
        <f t="shared" si="31"/>
        <v>0</v>
      </c>
      <c r="S64" s="26">
        <f t="shared" si="32"/>
        <v>0</v>
      </c>
      <c r="T64" s="26">
        <f t="shared" si="33"/>
        <v>0</v>
      </c>
      <c r="U64" s="26">
        <f t="shared" si="34"/>
        <v>0</v>
      </c>
      <c r="V64" s="27">
        <f t="shared" si="35"/>
        <v>0</v>
      </c>
      <c r="W64" s="100"/>
      <c r="X64" s="101"/>
      <c r="Y64" s="85">
        <f t="shared" si="36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26"/>
        <v>0</v>
      </c>
      <c r="M65" s="80"/>
      <c r="N65" s="81">
        <f t="shared" si="27"/>
        <v>0</v>
      </c>
      <c r="O65" s="81">
        <f t="shared" si="28"/>
        <v>0</v>
      </c>
      <c r="P65" s="79">
        <f t="shared" si="29"/>
        <v>0</v>
      </c>
      <c r="Q65" s="152">
        <f t="shared" si="30"/>
        <v>0</v>
      </c>
      <c r="R65" s="152">
        <f t="shared" si="31"/>
        <v>0</v>
      </c>
      <c r="S65" s="26">
        <f t="shared" si="32"/>
        <v>0</v>
      </c>
      <c r="T65" s="26">
        <f t="shared" si="33"/>
        <v>0</v>
      </c>
      <c r="U65" s="26">
        <f t="shared" si="34"/>
        <v>0</v>
      </c>
      <c r="V65" s="27">
        <f t="shared" si="35"/>
        <v>0</v>
      </c>
      <c r="W65" s="100"/>
      <c r="X65" s="101"/>
      <c r="Y65" s="85">
        <f t="shared" si="36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26"/>
        <v>0</v>
      </c>
      <c r="M66" s="80"/>
      <c r="N66" s="81">
        <f t="shared" si="27"/>
        <v>0</v>
      </c>
      <c r="O66" s="81">
        <f t="shared" si="28"/>
        <v>0</v>
      </c>
      <c r="P66" s="79">
        <f t="shared" si="29"/>
        <v>0</v>
      </c>
      <c r="Q66" s="152">
        <f t="shared" si="30"/>
        <v>0</v>
      </c>
      <c r="R66" s="152">
        <f t="shared" si="31"/>
        <v>0</v>
      </c>
      <c r="S66" s="26">
        <f t="shared" si="32"/>
        <v>0</v>
      </c>
      <c r="T66" s="26">
        <f t="shared" si="33"/>
        <v>0</v>
      </c>
      <c r="U66" s="26">
        <f t="shared" si="34"/>
        <v>0</v>
      </c>
      <c r="V66" s="27">
        <f t="shared" si="35"/>
        <v>0</v>
      </c>
      <c r="W66" s="100"/>
      <c r="X66" s="101"/>
      <c r="Y66" s="85">
        <f t="shared" si="36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26"/>
        <v>0</v>
      </c>
      <c r="M67" s="80"/>
      <c r="N67" s="81">
        <f t="shared" si="27"/>
        <v>0</v>
      </c>
      <c r="O67" s="81">
        <f t="shared" si="28"/>
        <v>0</v>
      </c>
      <c r="P67" s="79">
        <f t="shared" si="29"/>
        <v>0</v>
      </c>
      <c r="Q67" s="152">
        <f t="shared" si="30"/>
        <v>0</v>
      </c>
      <c r="R67" s="152">
        <f t="shared" si="31"/>
        <v>0</v>
      </c>
      <c r="S67" s="26">
        <f t="shared" si="32"/>
        <v>0</v>
      </c>
      <c r="T67" s="26">
        <f t="shared" si="33"/>
        <v>0</v>
      </c>
      <c r="U67" s="26">
        <f t="shared" si="34"/>
        <v>0</v>
      </c>
      <c r="V67" s="27">
        <f t="shared" si="35"/>
        <v>0</v>
      </c>
      <c r="W67" s="100"/>
      <c r="X67" s="101"/>
      <c r="Y67" s="85">
        <f t="shared" si="36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26"/>
        <v>0</v>
      </c>
      <c r="M68" s="80"/>
      <c r="N68" s="81">
        <f t="shared" si="27"/>
        <v>0</v>
      </c>
      <c r="O68" s="81">
        <f t="shared" si="28"/>
        <v>0</v>
      </c>
      <c r="P68" s="79">
        <f t="shared" si="29"/>
        <v>0</v>
      </c>
      <c r="Q68" s="152">
        <f t="shared" si="30"/>
        <v>0</v>
      </c>
      <c r="R68" s="152">
        <f t="shared" si="31"/>
        <v>0</v>
      </c>
      <c r="S68" s="26">
        <f t="shared" si="32"/>
        <v>0</v>
      </c>
      <c r="T68" s="26">
        <f t="shared" si="33"/>
        <v>0</v>
      </c>
      <c r="U68" s="26">
        <f t="shared" si="34"/>
        <v>0</v>
      </c>
      <c r="V68" s="27">
        <f t="shared" si="35"/>
        <v>0</v>
      </c>
      <c r="W68" s="100"/>
      <c r="X68" s="101"/>
      <c r="Y68" s="85">
        <f t="shared" si="36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26"/>
        <v>0</v>
      </c>
      <c r="M69" s="80"/>
      <c r="N69" s="81">
        <f t="shared" si="27"/>
        <v>0</v>
      </c>
      <c r="O69" s="81">
        <f t="shared" si="28"/>
        <v>0</v>
      </c>
      <c r="P69" s="79">
        <f t="shared" si="29"/>
        <v>0</v>
      </c>
      <c r="Q69" s="152">
        <f t="shared" si="30"/>
        <v>0</v>
      </c>
      <c r="R69" s="152">
        <f t="shared" si="31"/>
        <v>0</v>
      </c>
      <c r="S69" s="26">
        <f t="shared" si="32"/>
        <v>0</v>
      </c>
      <c r="T69" s="26">
        <f t="shared" si="33"/>
        <v>0</v>
      </c>
      <c r="U69" s="26">
        <f t="shared" si="34"/>
        <v>0</v>
      </c>
      <c r="V69" s="27">
        <f t="shared" si="35"/>
        <v>0</v>
      </c>
      <c r="W69" s="100"/>
      <c r="X69" s="101"/>
      <c r="Y69" s="85">
        <f t="shared" si="36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26"/>
        <v>0</v>
      </c>
      <c r="M70" s="80"/>
      <c r="N70" s="81">
        <f t="shared" si="27"/>
        <v>0</v>
      </c>
      <c r="O70" s="81">
        <f t="shared" si="28"/>
        <v>0</v>
      </c>
      <c r="P70" s="79">
        <f t="shared" si="29"/>
        <v>0</v>
      </c>
      <c r="Q70" s="152">
        <f t="shared" si="30"/>
        <v>0</v>
      </c>
      <c r="R70" s="152">
        <f t="shared" si="31"/>
        <v>0</v>
      </c>
      <c r="S70" s="26">
        <f t="shared" si="32"/>
        <v>0</v>
      </c>
      <c r="T70" s="26">
        <f t="shared" si="33"/>
        <v>0</v>
      </c>
      <c r="U70" s="26">
        <f t="shared" si="34"/>
        <v>0</v>
      </c>
      <c r="V70" s="27">
        <f t="shared" si="35"/>
        <v>0</v>
      </c>
      <c r="W70" s="100"/>
      <c r="X70" s="101"/>
      <c r="Y70" s="85">
        <f t="shared" si="36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26"/>
        <v>0</v>
      </c>
      <c r="M71" s="80"/>
      <c r="N71" s="81">
        <f t="shared" si="27"/>
        <v>0</v>
      </c>
      <c r="O71" s="81">
        <f t="shared" si="28"/>
        <v>0</v>
      </c>
      <c r="P71" s="79">
        <f t="shared" si="29"/>
        <v>0</v>
      </c>
      <c r="Q71" s="152">
        <f t="shared" si="30"/>
        <v>0</v>
      </c>
      <c r="R71" s="152">
        <f t="shared" si="31"/>
        <v>0</v>
      </c>
      <c r="S71" s="26">
        <f t="shared" si="32"/>
        <v>0</v>
      </c>
      <c r="T71" s="26">
        <f t="shared" si="33"/>
        <v>0</v>
      </c>
      <c r="U71" s="26">
        <f t="shared" si="34"/>
        <v>0</v>
      </c>
      <c r="V71" s="27">
        <f t="shared" si="35"/>
        <v>0</v>
      </c>
      <c r="W71" s="100"/>
      <c r="X71" s="101"/>
      <c r="Y71" s="85">
        <f t="shared" si="36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26"/>
        <v>0</v>
      </c>
      <c r="M72" s="80"/>
      <c r="N72" s="81">
        <f t="shared" si="27"/>
        <v>0</v>
      </c>
      <c r="O72" s="81">
        <f t="shared" si="28"/>
        <v>0</v>
      </c>
      <c r="P72" s="79">
        <f t="shared" si="29"/>
        <v>0</v>
      </c>
      <c r="Q72" s="152">
        <f t="shared" si="30"/>
        <v>0</v>
      </c>
      <c r="R72" s="152">
        <f t="shared" si="31"/>
        <v>0</v>
      </c>
      <c r="S72" s="26">
        <f t="shared" si="32"/>
        <v>0</v>
      </c>
      <c r="T72" s="26">
        <f t="shared" si="33"/>
        <v>0</v>
      </c>
      <c r="U72" s="26">
        <f t="shared" si="34"/>
        <v>0</v>
      </c>
      <c r="V72" s="27">
        <f t="shared" si="35"/>
        <v>0</v>
      </c>
      <c r="W72" s="100"/>
      <c r="X72" s="101"/>
      <c r="Y72" s="85">
        <f t="shared" si="36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26"/>
        <v>0</v>
      </c>
      <c r="M73" s="80"/>
      <c r="N73" s="81">
        <f t="shared" si="27"/>
        <v>0</v>
      </c>
      <c r="O73" s="81">
        <f t="shared" si="28"/>
        <v>0</v>
      </c>
      <c r="P73" s="79">
        <f t="shared" si="29"/>
        <v>0</v>
      </c>
      <c r="Q73" s="152">
        <f t="shared" si="30"/>
        <v>0</v>
      </c>
      <c r="R73" s="152">
        <f t="shared" si="31"/>
        <v>0</v>
      </c>
      <c r="S73" s="26">
        <f t="shared" si="32"/>
        <v>0</v>
      </c>
      <c r="T73" s="26">
        <f t="shared" si="33"/>
        <v>0</v>
      </c>
      <c r="U73" s="26">
        <f t="shared" si="34"/>
        <v>0</v>
      </c>
      <c r="V73" s="27">
        <f t="shared" si="35"/>
        <v>0</v>
      </c>
      <c r="W73" s="100"/>
      <c r="X73" s="101"/>
      <c r="Y73" s="85">
        <f t="shared" si="36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26"/>
        <v>0</v>
      </c>
      <c r="M74" s="80"/>
      <c r="N74" s="81">
        <f t="shared" si="27"/>
        <v>0</v>
      </c>
      <c r="O74" s="81">
        <f t="shared" si="28"/>
        <v>0</v>
      </c>
      <c r="P74" s="79">
        <f t="shared" si="29"/>
        <v>0</v>
      </c>
      <c r="Q74" s="152">
        <f t="shared" si="30"/>
        <v>0</v>
      </c>
      <c r="R74" s="152">
        <f t="shared" si="31"/>
        <v>0</v>
      </c>
      <c r="S74" s="26">
        <f t="shared" si="32"/>
        <v>0</v>
      </c>
      <c r="T74" s="26">
        <f t="shared" si="33"/>
        <v>0</v>
      </c>
      <c r="U74" s="26">
        <f t="shared" si="34"/>
        <v>0</v>
      </c>
      <c r="V74" s="27">
        <f t="shared" si="35"/>
        <v>0</v>
      </c>
      <c r="W74" s="100"/>
      <c r="X74" s="101"/>
      <c r="Y74" s="85">
        <f t="shared" si="36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26"/>
        <v>0</v>
      </c>
      <c r="M75" s="80"/>
      <c r="N75" s="81">
        <f t="shared" si="27"/>
        <v>0</v>
      </c>
      <c r="O75" s="81">
        <f t="shared" si="28"/>
        <v>0</v>
      </c>
      <c r="P75" s="79">
        <f t="shared" si="29"/>
        <v>0</v>
      </c>
      <c r="Q75" s="152">
        <f t="shared" si="30"/>
        <v>0</v>
      </c>
      <c r="R75" s="152">
        <f t="shared" si="31"/>
        <v>0</v>
      </c>
      <c r="S75" s="26">
        <f t="shared" si="32"/>
        <v>0</v>
      </c>
      <c r="T75" s="26">
        <f t="shared" si="33"/>
        <v>0</v>
      </c>
      <c r="U75" s="26">
        <f t="shared" si="34"/>
        <v>0</v>
      </c>
      <c r="V75" s="27">
        <f t="shared" si="35"/>
        <v>0</v>
      </c>
      <c r="W75" s="100"/>
      <c r="X75" s="101"/>
      <c r="Y75" s="85">
        <f t="shared" si="36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26"/>
        <v>0</v>
      </c>
      <c r="M76" s="80"/>
      <c r="N76" s="81">
        <f t="shared" si="27"/>
        <v>0</v>
      </c>
      <c r="O76" s="81">
        <f t="shared" si="28"/>
        <v>0</v>
      </c>
      <c r="P76" s="79">
        <f t="shared" si="29"/>
        <v>0</v>
      </c>
      <c r="Q76" s="152">
        <f t="shared" si="30"/>
        <v>0</v>
      </c>
      <c r="R76" s="152">
        <f t="shared" si="31"/>
        <v>0</v>
      </c>
      <c r="S76" s="26">
        <f t="shared" si="32"/>
        <v>0</v>
      </c>
      <c r="T76" s="26">
        <f t="shared" si="33"/>
        <v>0</v>
      </c>
      <c r="U76" s="26">
        <f t="shared" si="34"/>
        <v>0</v>
      </c>
      <c r="V76" s="27">
        <f t="shared" si="35"/>
        <v>0</v>
      </c>
      <c r="W76" s="100"/>
      <c r="X76" s="101"/>
      <c r="Y76" s="85">
        <f t="shared" si="36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si="26"/>
        <v>0</v>
      </c>
      <c r="M77" s="80"/>
      <c r="N77" s="81">
        <f t="shared" si="27"/>
        <v>0</v>
      </c>
      <c r="O77" s="81">
        <f t="shared" si="28"/>
        <v>0</v>
      </c>
      <c r="P77" s="79">
        <f t="shared" si="29"/>
        <v>0</v>
      </c>
      <c r="Q77" s="152">
        <f t="shared" si="30"/>
        <v>0</v>
      </c>
      <c r="R77" s="152">
        <f t="shared" si="31"/>
        <v>0</v>
      </c>
      <c r="S77" s="26">
        <f t="shared" si="32"/>
        <v>0</v>
      </c>
      <c r="T77" s="26">
        <f t="shared" si="33"/>
        <v>0</v>
      </c>
      <c r="U77" s="26">
        <f t="shared" si="34"/>
        <v>0</v>
      </c>
      <c r="V77" s="27">
        <f t="shared" si="35"/>
        <v>0</v>
      </c>
      <c r="W77" s="100"/>
      <c r="X77" s="101"/>
      <c r="Y77" s="85">
        <f t="shared" si="36"/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6"/>
        <v>0</v>
      </c>
      <c r="M78" s="80"/>
      <c r="N78" s="81">
        <f t="shared" si="27"/>
        <v>0</v>
      </c>
      <c r="O78" s="81">
        <f t="shared" si="28"/>
        <v>0</v>
      </c>
      <c r="P78" s="79">
        <f t="shared" si="29"/>
        <v>0</v>
      </c>
      <c r="Q78" s="152">
        <f t="shared" si="30"/>
        <v>0</v>
      </c>
      <c r="R78" s="152">
        <f t="shared" si="31"/>
        <v>0</v>
      </c>
      <c r="S78" s="26">
        <f t="shared" si="32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6"/>
        <v>0</v>
      </c>
      <c r="M79" s="80"/>
      <c r="N79" s="81">
        <f t="shared" si="27"/>
        <v>0</v>
      </c>
      <c r="O79" s="81">
        <f t="shared" si="28"/>
        <v>0</v>
      </c>
      <c r="P79" s="79">
        <f t="shared" si="29"/>
        <v>0</v>
      </c>
      <c r="Q79" s="152">
        <f t="shared" si="30"/>
        <v>0</v>
      </c>
      <c r="R79" s="152">
        <f t="shared" si="31"/>
        <v>0</v>
      </c>
      <c r="S79" s="26">
        <f t="shared" si="32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6"/>
        <v>0</v>
      </c>
      <c r="M80" s="80"/>
      <c r="N80" s="81">
        <f t="shared" si="27"/>
        <v>0</v>
      </c>
      <c r="O80" s="81">
        <f t="shared" si="28"/>
        <v>0</v>
      </c>
      <c r="P80" s="79">
        <f t="shared" si="29"/>
        <v>0</v>
      </c>
      <c r="Q80" s="152">
        <f t="shared" si="30"/>
        <v>0</v>
      </c>
      <c r="R80" s="152">
        <f t="shared" si="31"/>
        <v>0</v>
      </c>
      <c r="S80" s="26">
        <f t="shared" si="32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6"/>
        <v>0</v>
      </c>
      <c r="M81" s="80"/>
      <c r="N81" s="81">
        <f t="shared" si="27"/>
        <v>0</v>
      </c>
      <c r="O81" s="81">
        <f t="shared" si="28"/>
        <v>0</v>
      </c>
      <c r="P81" s="79">
        <f t="shared" si="29"/>
        <v>0</v>
      </c>
      <c r="Q81" s="152">
        <f t="shared" si="30"/>
        <v>0</v>
      </c>
      <c r="R81" s="152">
        <f t="shared" si="31"/>
        <v>0</v>
      </c>
      <c r="S81" s="26">
        <f t="shared" si="32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6"/>
        <v>0</v>
      </c>
      <c r="M82" s="80"/>
      <c r="N82" s="81">
        <f t="shared" si="27"/>
        <v>0</v>
      </c>
      <c r="O82" s="81">
        <f t="shared" si="28"/>
        <v>0</v>
      </c>
      <c r="P82" s="79">
        <f t="shared" si="29"/>
        <v>0</v>
      </c>
      <c r="Q82" s="152">
        <f t="shared" si="30"/>
        <v>0</v>
      </c>
      <c r="R82" s="152">
        <f t="shared" si="31"/>
        <v>0</v>
      </c>
      <c r="S82" s="26">
        <f t="shared" si="32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6"/>
        <v>0</v>
      </c>
      <c r="M83" s="80"/>
      <c r="N83" s="81">
        <f t="shared" si="27"/>
        <v>0</v>
      </c>
      <c r="O83" s="81">
        <f t="shared" si="28"/>
        <v>0</v>
      </c>
      <c r="P83" s="79">
        <f t="shared" si="29"/>
        <v>0</v>
      </c>
      <c r="Q83" s="152">
        <f t="shared" si="30"/>
        <v>0</v>
      </c>
      <c r="R83" s="152">
        <f t="shared" si="31"/>
        <v>0</v>
      </c>
      <c r="S83" s="26">
        <f t="shared" si="32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6"/>
        <v>0</v>
      </c>
      <c r="M84" s="80"/>
      <c r="N84" s="81">
        <f t="shared" si="27"/>
        <v>0</v>
      </c>
      <c r="O84" s="81">
        <f t="shared" si="28"/>
        <v>0</v>
      </c>
      <c r="P84" s="79">
        <f t="shared" si="29"/>
        <v>0</v>
      </c>
      <c r="Q84" s="152">
        <f t="shared" si="30"/>
        <v>0</v>
      </c>
      <c r="R84" s="152">
        <f t="shared" si="31"/>
        <v>0</v>
      </c>
      <c r="S84" s="26">
        <f t="shared" si="32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6"/>
        <v>0</v>
      </c>
      <c r="M85" s="80"/>
      <c r="N85" s="81">
        <f t="shared" si="27"/>
        <v>0</v>
      </c>
      <c r="O85" s="81">
        <f t="shared" si="28"/>
        <v>0</v>
      </c>
      <c r="P85" s="79">
        <f t="shared" si="29"/>
        <v>0</v>
      </c>
      <c r="Q85" s="152">
        <f t="shared" si="30"/>
        <v>0</v>
      </c>
      <c r="R85" s="152">
        <f t="shared" si="31"/>
        <v>0</v>
      </c>
      <c r="S85" s="26">
        <f t="shared" si="32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6"/>
        <v>0</v>
      </c>
      <c r="M86" s="80"/>
      <c r="N86" s="81">
        <f t="shared" si="27"/>
        <v>0</v>
      </c>
      <c r="O86" s="81">
        <f t="shared" si="28"/>
        <v>0</v>
      </c>
      <c r="P86" s="79">
        <f t="shared" si="29"/>
        <v>0</v>
      </c>
      <c r="Q86" s="152">
        <f t="shared" si="30"/>
        <v>0</v>
      </c>
      <c r="R86" s="152">
        <f t="shared" si="31"/>
        <v>0</v>
      </c>
      <c r="S86" s="26">
        <f t="shared" si="32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6"/>
        <v>0</v>
      </c>
      <c r="M87" s="80"/>
      <c r="N87" s="81">
        <f t="shared" si="27"/>
        <v>0</v>
      </c>
      <c r="O87" s="81">
        <f t="shared" si="28"/>
        <v>0</v>
      </c>
      <c r="P87" s="79">
        <f t="shared" si="29"/>
        <v>0</v>
      </c>
      <c r="Q87" s="152">
        <f t="shared" si="30"/>
        <v>0</v>
      </c>
      <c r="R87" s="152">
        <f t="shared" si="31"/>
        <v>0</v>
      </c>
      <c r="S87" s="26">
        <f t="shared" si="32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6"/>
        <v>0</v>
      </c>
      <c r="M88" s="80"/>
      <c r="N88" s="81">
        <f t="shared" si="27"/>
        <v>0</v>
      </c>
      <c r="O88" s="81">
        <f t="shared" si="28"/>
        <v>0</v>
      </c>
      <c r="P88" s="79">
        <f t="shared" si="29"/>
        <v>0</v>
      </c>
      <c r="Q88" s="152">
        <f t="shared" si="30"/>
        <v>0</v>
      </c>
      <c r="R88" s="152">
        <f t="shared" si="31"/>
        <v>0</v>
      </c>
      <c r="S88" s="26">
        <f t="shared" si="32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6"/>
        <v>0</v>
      </c>
      <c r="M89" s="80"/>
      <c r="N89" s="81">
        <f t="shared" si="27"/>
        <v>0</v>
      </c>
      <c r="O89" s="81">
        <f t="shared" si="28"/>
        <v>0</v>
      </c>
      <c r="P89" s="79">
        <f t="shared" si="29"/>
        <v>0</v>
      </c>
      <c r="Q89" s="152">
        <f t="shared" si="30"/>
        <v>0</v>
      </c>
      <c r="R89" s="152">
        <f t="shared" si="31"/>
        <v>0</v>
      </c>
      <c r="S89" s="26">
        <f t="shared" si="32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6"/>
        <v>0</v>
      </c>
      <c r="M90" s="80"/>
      <c r="N90" s="81">
        <f t="shared" si="27"/>
        <v>0</v>
      </c>
      <c r="O90" s="81">
        <f t="shared" si="28"/>
        <v>0</v>
      </c>
      <c r="P90" s="79">
        <f t="shared" si="29"/>
        <v>0</v>
      </c>
      <c r="Q90" s="152">
        <f t="shared" si="30"/>
        <v>0</v>
      </c>
      <c r="R90" s="152">
        <f t="shared" si="31"/>
        <v>0</v>
      </c>
      <c r="S90" s="26">
        <f t="shared" si="32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6"/>
        <v>0</v>
      </c>
      <c r="M91" s="80"/>
      <c r="N91" s="81">
        <f t="shared" si="27"/>
        <v>0</v>
      </c>
      <c r="O91" s="81">
        <f t="shared" si="28"/>
        <v>0</v>
      </c>
      <c r="P91" s="79">
        <f t="shared" si="29"/>
        <v>0</v>
      </c>
      <c r="Q91" s="152">
        <f t="shared" si="30"/>
        <v>0</v>
      </c>
      <c r="R91" s="152">
        <f t="shared" si="31"/>
        <v>0</v>
      </c>
      <c r="S91" s="26">
        <f t="shared" si="32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6"/>
        <v>0</v>
      </c>
      <c r="M92" s="80"/>
      <c r="N92" s="81">
        <f t="shared" si="27"/>
        <v>0</v>
      </c>
      <c r="O92" s="81">
        <f t="shared" si="28"/>
        <v>0</v>
      </c>
      <c r="P92" s="79">
        <f t="shared" si="29"/>
        <v>0</v>
      </c>
      <c r="Q92" s="152">
        <f t="shared" si="30"/>
        <v>0</v>
      </c>
      <c r="R92" s="152">
        <f t="shared" si="31"/>
        <v>0</v>
      </c>
      <c r="S92" s="26">
        <f t="shared" si="32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6"/>
        <v>0</v>
      </c>
      <c r="M93" s="80"/>
      <c r="N93" s="81">
        <f t="shared" si="27"/>
        <v>0</v>
      </c>
      <c r="O93" s="81">
        <f t="shared" si="28"/>
        <v>0</v>
      </c>
      <c r="P93" s="79">
        <f t="shared" si="29"/>
        <v>0</v>
      </c>
      <c r="Q93" s="152">
        <f t="shared" si="30"/>
        <v>0</v>
      </c>
      <c r="R93" s="152">
        <f t="shared" si="31"/>
        <v>0</v>
      </c>
      <c r="S93" s="26">
        <f t="shared" si="32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6"/>
        <v>0</v>
      </c>
      <c r="M94" s="80"/>
      <c r="N94" s="81">
        <f t="shared" si="27"/>
        <v>0</v>
      </c>
      <c r="O94" s="81">
        <f t="shared" si="28"/>
        <v>0</v>
      </c>
      <c r="P94" s="79">
        <f t="shared" si="29"/>
        <v>0</v>
      </c>
      <c r="Q94" s="152">
        <f t="shared" si="30"/>
        <v>0</v>
      </c>
      <c r="R94" s="152">
        <f t="shared" si="31"/>
        <v>0</v>
      </c>
      <c r="S94" s="26">
        <f t="shared" si="32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6"/>
        <v>0</v>
      </c>
      <c r="M95" s="80"/>
      <c r="N95" s="81">
        <f t="shared" si="27"/>
        <v>0</v>
      </c>
      <c r="O95" s="81">
        <f t="shared" si="28"/>
        <v>0</v>
      </c>
      <c r="P95" s="79">
        <f t="shared" si="29"/>
        <v>0</v>
      </c>
      <c r="Q95" s="152">
        <f t="shared" si="30"/>
        <v>0</v>
      </c>
      <c r="R95" s="152">
        <f t="shared" si="31"/>
        <v>0</v>
      </c>
      <c r="S95" s="26">
        <f t="shared" si="32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6"/>
        <v>0</v>
      </c>
      <c r="M96" s="80"/>
      <c r="N96" s="81">
        <f t="shared" si="27"/>
        <v>0</v>
      </c>
      <c r="O96" s="81">
        <f t="shared" si="28"/>
        <v>0</v>
      </c>
      <c r="P96" s="79">
        <f t="shared" si="29"/>
        <v>0</v>
      </c>
      <c r="Q96" s="152">
        <f t="shared" si="30"/>
        <v>0</v>
      </c>
      <c r="R96" s="152">
        <f t="shared" si="31"/>
        <v>0</v>
      </c>
      <c r="S96" s="26">
        <f t="shared" si="32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6"/>
        <v>0</v>
      </c>
      <c r="M97" s="80"/>
      <c r="N97" s="81">
        <f t="shared" si="27"/>
        <v>0</v>
      </c>
      <c r="O97" s="81">
        <f t="shared" si="28"/>
        <v>0</v>
      </c>
      <c r="P97" s="79">
        <f t="shared" si="29"/>
        <v>0</v>
      </c>
      <c r="Q97" s="152">
        <f t="shared" si="30"/>
        <v>0</v>
      </c>
      <c r="R97" s="152">
        <f t="shared" si="31"/>
        <v>0</v>
      </c>
      <c r="S97" s="26">
        <f t="shared" si="32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6"/>
        <v>0</v>
      </c>
      <c r="M98" s="80"/>
      <c r="N98" s="81">
        <f t="shared" si="27"/>
        <v>0</v>
      </c>
      <c r="O98" s="81">
        <f t="shared" si="28"/>
        <v>0</v>
      </c>
      <c r="P98" s="79">
        <f t="shared" si="29"/>
        <v>0</v>
      </c>
      <c r="Q98" s="152">
        <f t="shared" si="30"/>
        <v>0</v>
      </c>
      <c r="R98" s="152">
        <f t="shared" si="31"/>
        <v>0</v>
      </c>
      <c r="S98" s="26">
        <f t="shared" si="32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6"/>
        <v>0</v>
      </c>
      <c r="M99" s="80"/>
      <c r="N99" s="81">
        <f t="shared" si="27"/>
        <v>0</v>
      </c>
      <c r="O99" s="81">
        <f t="shared" si="28"/>
        <v>0</v>
      </c>
      <c r="P99" s="79">
        <f t="shared" si="29"/>
        <v>0</v>
      </c>
      <c r="Q99" s="152">
        <f t="shared" si="30"/>
        <v>0</v>
      </c>
      <c r="R99" s="152">
        <f t="shared" si="31"/>
        <v>0</v>
      </c>
      <c r="S99" s="26">
        <f t="shared" si="32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6"/>
        <v>0</v>
      </c>
      <c r="M100" s="80"/>
      <c r="N100" s="81">
        <f t="shared" si="27"/>
        <v>0</v>
      </c>
      <c r="O100" s="81">
        <f t="shared" si="28"/>
        <v>0</v>
      </c>
      <c r="P100" s="79">
        <f t="shared" si="29"/>
        <v>0</v>
      </c>
      <c r="Q100" s="152">
        <f t="shared" si="30"/>
        <v>0</v>
      </c>
      <c r="R100" s="152">
        <f t="shared" si="31"/>
        <v>0</v>
      </c>
      <c r="S100" s="26">
        <f t="shared" si="32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6"/>
        <v>0</v>
      </c>
      <c r="M101" s="80"/>
      <c r="N101" s="81">
        <f t="shared" si="27"/>
        <v>0</v>
      </c>
      <c r="O101" s="81">
        <f t="shared" si="28"/>
        <v>0</v>
      </c>
      <c r="P101" s="79">
        <f t="shared" si="29"/>
        <v>0</v>
      </c>
      <c r="Q101" s="152">
        <f t="shared" si="30"/>
        <v>0</v>
      </c>
      <c r="R101" s="152">
        <f t="shared" si="31"/>
        <v>0</v>
      </c>
      <c r="S101" s="26">
        <f t="shared" si="32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6"/>
        <v>0</v>
      </c>
      <c r="M102" s="80"/>
      <c r="N102" s="81">
        <f t="shared" si="27"/>
        <v>0</v>
      </c>
      <c r="O102" s="81">
        <f t="shared" si="28"/>
        <v>0</v>
      </c>
      <c r="P102" s="79">
        <f t="shared" si="29"/>
        <v>0</v>
      </c>
      <c r="Q102" s="152">
        <f t="shared" si="30"/>
        <v>0</v>
      </c>
      <c r="R102" s="152">
        <f t="shared" si="31"/>
        <v>0</v>
      </c>
      <c r="S102" s="26">
        <f t="shared" si="32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6"/>
        <v>0</v>
      </c>
      <c r="M103" s="80"/>
      <c r="N103" s="81">
        <f t="shared" si="27"/>
        <v>0</v>
      </c>
      <c r="O103" s="81">
        <f t="shared" si="28"/>
        <v>0</v>
      </c>
      <c r="P103" s="79">
        <f t="shared" si="29"/>
        <v>0</v>
      </c>
      <c r="Q103" s="152">
        <f t="shared" si="30"/>
        <v>0</v>
      </c>
      <c r="R103" s="152">
        <f t="shared" si="31"/>
        <v>0</v>
      </c>
      <c r="S103" s="26">
        <f t="shared" si="32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6"/>
        <v>0</v>
      </c>
      <c r="M104" s="80"/>
      <c r="N104" s="81">
        <f t="shared" si="27"/>
        <v>0</v>
      </c>
      <c r="O104" s="81">
        <f t="shared" si="28"/>
        <v>0</v>
      </c>
      <c r="P104" s="79">
        <f t="shared" si="29"/>
        <v>0</v>
      </c>
      <c r="Q104" s="152">
        <f t="shared" si="30"/>
        <v>0</v>
      </c>
      <c r="R104" s="152">
        <f t="shared" si="31"/>
        <v>0</v>
      </c>
      <c r="S104" s="26">
        <f t="shared" si="32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6"/>
        <v>0</v>
      </c>
      <c r="M105" s="80"/>
      <c r="N105" s="81">
        <f t="shared" si="27"/>
        <v>0</v>
      </c>
      <c r="O105" s="81">
        <f t="shared" si="28"/>
        <v>0</v>
      </c>
      <c r="P105" s="79">
        <f t="shared" si="29"/>
        <v>0</v>
      </c>
      <c r="Q105" s="152">
        <f t="shared" si="30"/>
        <v>0</v>
      </c>
      <c r="R105" s="152">
        <f t="shared" si="31"/>
        <v>0</v>
      </c>
      <c r="S105" s="26">
        <f t="shared" si="32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ref="L106:L111" si="37">ROUND(SUM(G106:K106),2)</f>
        <v>0</v>
      </c>
      <c r="M106" s="80"/>
      <c r="N106" s="81">
        <f t="shared" ref="N106:N111" si="38">ROUND(SUM(L106+M106),2)</f>
        <v>0</v>
      </c>
      <c r="O106" s="81">
        <f t="shared" ref="O106:O111" si="39">ROUND(SUM(N106*4.7619%),2)</f>
        <v>0</v>
      </c>
      <c r="P106" s="79">
        <f t="shared" ref="P106:P111" si="40">ROUND(SUM(N106-O106),2)</f>
        <v>0</v>
      </c>
      <c r="Q106" s="152">
        <f t="shared" ref="Q106:Q111" si="41">ROUND(SUM(P106*5)/100,2)</f>
        <v>0</v>
      </c>
      <c r="R106" s="152">
        <f t="shared" ref="R106:R111" si="42">ROUND(SUM(P106*5)/100,2)</f>
        <v>0</v>
      </c>
      <c r="S106" s="26">
        <f t="shared" ref="S106:S111" si="43">ROUND(SUM(Q106+R106),2)</f>
        <v>0</v>
      </c>
      <c r="T106" s="26">
        <f t="shared" ref="T106:T111" si="44">ROUND(SUM(P106-Q106),2)</f>
        <v>0</v>
      </c>
      <c r="U106" s="26">
        <f t="shared" ref="U106:U111" si="45">IF(A106=2,T106*0.1,ROUND(IF((T106)&lt;=80,0,IF((T106)&lt;=250,((T106)-80)*0.04,IF((T106)&lt;=450,((T106)-250)*0.08+6.8,((T106)-450)*0.1+22.8))),2))</f>
        <v>0</v>
      </c>
      <c r="V106" s="27">
        <f t="shared" ref="V106:V111" si="46">ROUND(SUM(T106-U106),2)</f>
        <v>0</v>
      </c>
      <c r="W106" s="100"/>
      <c r="X106" s="101"/>
      <c r="Y106" s="85">
        <f t="shared" ref="Y106:Y111" si="47">ROUND(SUM(V106-W106-X106),2)</f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37"/>
        <v>0</v>
      </c>
      <c r="M107" s="80"/>
      <c r="N107" s="81">
        <f t="shared" si="38"/>
        <v>0</v>
      </c>
      <c r="O107" s="81">
        <f t="shared" si="39"/>
        <v>0</v>
      </c>
      <c r="P107" s="79">
        <f t="shared" si="40"/>
        <v>0</v>
      </c>
      <c r="Q107" s="152">
        <f t="shared" si="41"/>
        <v>0</v>
      </c>
      <c r="R107" s="152">
        <f t="shared" si="42"/>
        <v>0</v>
      </c>
      <c r="S107" s="26">
        <f t="shared" si="43"/>
        <v>0</v>
      </c>
      <c r="T107" s="26">
        <f t="shared" si="44"/>
        <v>0</v>
      </c>
      <c r="U107" s="26">
        <f t="shared" si="45"/>
        <v>0</v>
      </c>
      <c r="V107" s="27">
        <f t="shared" si="46"/>
        <v>0</v>
      </c>
      <c r="W107" s="100"/>
      <c r="X107" s="101"/>
      <c r="Y107" s="85">
        <f t="shared" si="47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37"/>
        <v>0</v>
      </c>
      <c r="M108" s="80"/>
      <c r="N108" s="81">
        <f t="shared" si="38"/>
        <v>0</v>
      </c>
      <c r="O108" s="81">
        <f t="shared" si="39"/>
        <v>0</v>
      </c>
      <c r="P108" s="79">
        <f t="shared" si="40"/>
        <v>0</v>
      </c>
      <c r="Q108" s="152">
        <f t="shared" si="41"/>
        <v>0</v>
      </c>
      <c r="R108" s="152">
        <f t="shared" si="42"/>
        <v>0</v>
      </c>
      <c r="S108" s="26">
        <f t="shared" si="43"/>
        <v>0</v>
      </c>
      <c r="T108" s="26">
        <f t="shared" si="44"/>
        <v>0</v>
      </c>
      <c r="U108" s="26">
        <f t="shared" si="45"/>
        <v>0</v>
      </c>
      <c r="V108" s="27">
        <f t="shared" si="46"/>
        <v>0</v>
      </c>
      <c r="W108" s="100"/>
      <c r="X108" s="101"/>
      <c r="Y108" s="85">
        <f t="shared" si="47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37"/>
        <v>0</v>
      </c>
      <c r="M109" s="80"/>
      <c r="N109" s="81">
        <f t="shared" si="38"/>
        <v>0</v>
      </c>
      <c r="O109" s="81">
        <f t="shared" si="39"/>
        <v>0</v>
      </c>
      <c r="P109" s="79">
        <f t="shared" si="40"/>
        <v>0</v>
      </c>
      <c r="Q109" s="152">
        <f t="shared" si="41"/>
        <v>0</v>
      </c>
      <c r="R109" s="152">
        <f t="shared" si="42"/>
        <v>0</v>
      </c>
      <c r="S109" s="26">
        <f t="shared" si="43"/>
        <v>0</v>
      </c>
      <c r="T109" s="26">
        <f t="shared" si="44"/>
        <v>0</v>
      </c>
      <c r="U109" s="26">
        <f t="shared" si="45"/>
        <v>0</v>
      </c>
      <c r="V109" s="27">
        <f t="shared" si="46"/>
        <v>0</v>
      </c>
      <c r="W109" s="100"/>
      <c r="X109" s="101"/>
      <c r="Y109" s="85">
        <f t="shared" si="47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37"/>
        <v>0</v>
      </c>
      <c r="M110" s="80"/>
      <c r="N110" s="81">
        <f t="shared" si="38"/>
        <v>0</v>
      </c>
      <c r="O110" s="81">
        <f t="shared" si="39"/>
        <v>0</v>
      </c>
      <c r="P110" s="79">
        <f t="shared" si="40"/>
        <v>0</v>
      </c>
      <c r="Q110" s="152">
        <f t="shared" si="41"/>
        <v>0</v>
      </c>
      <c r="R110" s="152">
        <f t="shared" si="42"/>
        <v>0</v>
      </c>
      <c r="S110" s="26">
        <f t="shared" si="43"/>
        <v>0</v>
      </c>
      <c r="T110" s="26">
        <f t="shared" si="44"/>
        <v>0</v>
      </c>
      <c r="U110" s="26">
        <f t="shared" si="45"/>
        <v>0</v>
      </c>
      <c r="V110" s="27">
        <f t="shared" si="46"/>
        <v>0</v>
      </c>
      <c r="W110" s="100"/>
      <c r="X110" s="101"/>
      <c r="Y110" s="85">
        <f t="shared" si="47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37"/>
        <v>0</v>
      </c>
      <c r="M111" s="80"/>
      <c r="N111" s="81">
        <f t="shared" si="38"/>
        <v>0</v>
      </c>
      <c r="O111" s="81">
        <f t="shared" si="39"/>
        <v>0</v>
      </c>
      <c r="P111" s="79">
        <f t="shared" si="40"/>
        <v>0</v>
      </c>
      <c r="Q111" s="152">
        <f t="shared" si="41"/>
        <v>0</v>
      </c>
      <c r="R111" s="152">
        <f t="shared" si="42"/>
        <v>0</v>
      </c>
      <c r="S111" s="26">
        <f t="shared" si="43"/>
        <v>0</v>
      </c>
      <c r="T111" s="26">
        <f t="shared" si="44"/>
        <v>0</v>
      </c>
      <c r="U111" s="26">
        <f t="shared" si="45"/>
        <v>0</v>
      </c>
      <c r="V111" s="27">
        <f t="shared" si="46"/>
        <v>0</v>
      </c>
      <c r="W111" s="100"/>
      <c r="X111" s="101"/>
      <c r="Y111" s="85">
        <f t="shared" si="47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48">ROUND(SUM(H12:H111),2)</f>
        <v>0</v>
      </c>
      <c r="I112" s="155">
        <f t="shared" si="48"/>
        <v>0</v>
      </c>
      <c r="J112" s="155">
        <f t="shared" si="48"/>
        <v>0</v>
      </c>
      <c r="K112" s="155">
        <f t="shared" si="48"/>
        <v>0</v>
      </c>
      <c r="L112" s="75">
        <f t="shared" si="48"/>
        <v>0</v>
      </c>
      <c r="M112" s="76">
        <f t="shared" si="48"/>
        <v>0</v>
      </c>
      <c r="N112" s="76">
        <f t="shared" si="48"/>
        <v>0</v>
      </c>
      <c r="O112" s="76">
        <f t="shared" si="48"/>
        <v>0</v>
      </c>
      <c r="P112" s="76">
        <f t="shared" si="48"/>
        <v>0</v>
      </c>
      <c r="Q112" s="153">
        <f t="shared" si="48"/>
        <v>0</v>
      </c>
      <c r="R112" s="153">
        <f t="shared" si="48"/>
        <v>0</v>
      </c>
      <c r="S112" s="76">
        <f t="shared" si="48"/>
        <v>0</v>
      </c>
      <c r="T112" s="76">
        <f t="shared" si="48"/>
        <v>0</v>
      </c>
      <c r="U112" s="76">
        <f t="shared" si="48"/>
        <v>0</v>
      </c>
      <c r="V112" s="77">
        <f t="shared" si="48"/>
        <v>0</v>
      </c>
      <c r="W112" s="156">
        <f t="shared" si="48"/>
        <v>0</v>
      </c>
      <c r="X112" s="156">
        <f t="shared" si="48"/>
        <v>0</v>
      </c>
      <c r="Y112" s="78">
        <f t="shared" si="48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55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41" si="1">ROUND(SUM(N12*4.7619%),2)</f>
        <v>0</v>
      </c>
      <c r="P12" s="79">
        <f t="shared" ref="P12:P41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41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41" si="18">ROUND(SUM(G13:K13),2)</f>
        <v>0</v>
      </c>
      <c r="M13" s="80"/>
      <c r="N13" s="81">
        <f t="shared" ref="N13:N41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41" si="20">ROUND(SUM(P13*5)/100,2)</f>
        <v>0</v>
      </c>
      <c r="R13" s="152">
        <f t="shared" ref="R13:R41" si="21">ROUND(SUM(P13*5)/100,2)</f>
        <v>0</v>
      </c>
      <c r="S13" s="26">
        <f t="shared" si="3"/>
        <v>0</v>
      </c>
      <c r="T13" s="26">
        <f t="shared" ref="T13:T41" si="22">ROUND(SUM(P13-Q13),2)</f>
        <v>0</v>
      </c>
      <c r="U13" s="26">
        <f t="shared" ref="U13:U41" si="23">IF(A13=2,T13*0.1,ROUND(IF((T13)&lt;=80,0,IF((T13)&lt;=250,((T13)-80)*0.04,IF((T13)&lt;=450,((T13)-250)*0.08+6.8,((T13)-450)*0.1+22.8))),2))</f>
        <v>0</v>
      </c>
      <c r="V13" s="27">
        <f t="shared" ref="V13:V41" si="24">ROUND(SUM(T13-U13),2)</f>
        <v>0</v>
      </c>
      <c r="W13" s="100"/>
      <c r="X13" s="101"/>
      <c r="Y13" s="85">
        <f t="shared" ref="Y13:Y41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ref="L42:L105" si="26">ROUND(SUM(G42:K42),2)</f>
        <v>0</v>
      </c>
      <c r="M42" s="80"/>
      <c r="N42" s="81">
        <f t="shared" ref="N42:N105" si="27">ROUND(SUM(L42+M42),2)</f>
        <v>0</v>
      </c>
      <c r="O42" s="81">
        <f t="shared" ref="O42:O105" si="28">ROUND(SUM(N42*4.7619%),2)</f>
        <v>0</v>
      </c>
      <c r="P42" s="79">
        <f t="shared" ref="P42:P105" si="29">ROUND(SUM(N42-O42),2)</f>
        <v>0</v>
      </c>
      <c r="Q42" s="152">
        <f t="shared" ref="Q42:Q105" si="30">ROUND(SUM(P42*5)/100,2)</f>
        <v>0</v>
      </c>
      <c r="R42" s="152">
        <f t="shared" ref="R42:R105" si="31">ROUND(SUM(P42*5)/100,2)</f>
        <v>0</v>
      </c>
      <c r="S42" s="26">
        <f t="shared" ref="S42:S105" si="32">ROUND(SUM(Q42+R42),2)</f>
        <v>0</v>
      </c>
      <c r="T42" s="26">
        <f t="shared" ref="T42:T105" si="33">ROUND(SUM(P42-Q42),2)</f>
        <v>0</v>
      </c>
      <c r="U42" s="26">
        <f t="shared" ref="U42:U105" si="34">IF(A42=2,T42*0.1,ROUND(IF((T42)&lt;=80,0,IF((T42)&lt;=250,((T42)-80)*0.04,IF((T42)&lt;=450,((T42)-250)*0.08+6.8,((T42)-450)*0.1+22.8))),2))</f>
        <v>0</v>
      </c>
      <c r="V42" s="27">
        <f t="shared" ref="V42:V105" si="35">ROUND(SUM(T42-U42),2)</f>
        <v>0</v>
      </c>
      <c r="W42" s="100"/>
      <c r="X42" s="101"/>
      <c r="Y42" s="85">
        <f t="shared" ref="Y42:Y105" si="36">ROUND(SUM(V42-W42-X42),2)</f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26"/>
        <v>0</v>
      </c>
      <c r="M43" s="80"/>
      <c r="N43" s="81">
        <f t="shared" si="27"/>
        <v>0</v>
      </c>
      <c r="O43" s="81">
        <f t="shared" si="28"/>
        <v>0</v>
      </c>
      <c r="P43" s="79">
        <f t="shared" si="29"/>
        <v>0</v>
      </c>
      <c r="Q43" s="152">
        <f t="shared" si="30"/>
        <v>0</v>
      </c>
      <c r="R43" s="152">
        <f t="shared" si="31"/>
        <v>0</v>
      </c>
      <c r="S43" s="26">
        <f t="shared" si="32"/>
        <v>0</v>
      </c>
      <c r="T43" s="26">
        <f t="shared" si="33"/>
        <v>0</v>
      </c>
      <c r="U43" s="26">
        <f t="shared" si="34"/>
        <v>0</v>
      </c>
      <c r="V43" s="27">
        <f t="shared" si="35"/>
        <v>0</v>
      </c>
      <c r="W43" s="100"/>
      <c r="X43" s="101"/>
      <c r="Y43" s="85">
        <f t="shared" si="36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26"/>
        <v>0</v>
      </c>
      <c r="M44" s="80"/>
      <c r="N44" s="81">
        <f t="shared" si="27"/>
        <v>0</v>
      </c>
      <c r="O44" s="81">
        <f t="shared" si="28"/>
        <v>0</v>
      </c>
      <c r="P44" s="79">
        <f t="shared" si="29"/>
        <v>0</v>
      </c>
      <c r="Q44" s="152">
        <f t="shared" si="30"/>
        <v>0</v>
      </c>
      <c r="R44" s="152">
        <f t="shared" si="31"/>
        <v>0</v>
      </c>
      <c r="S44" s="26">
        <f t="shared" si="32"/>
        <v>0</v>
      </c>
      <c r="T44" s="26">
        <f t="shared" si="33"/>
        <v>0</v>
      </c>
      <c r="U44" s="26">
        <f t="shared" si="34"/>
        <v>0</v>
      </c>
      <c r="V44" s="27">
        <f t="shared" si="35"/>
        <v>0</v>
      </c>
      <c r="W44" s="100"/>
      <c r="X44" s="101"/>
      <c r="Y44" s="85">
        <f t="shared" si="36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26"/>
        <v>0</v>
      </c>
      <c r="M45" s="80"/>
      <c r="N45" s="81">
        <f t="shared" si="27"/>
        <v>0</v>
      </c>
      <c r="O45" s="81">
        <f t="shared" si="28"/>
        <v>0</v>
      </c>
      <c r="P45" s="79">
        <f t="shared" si="29"/>
        <v>0</v>
      </c>
      <c r="Q45" s="152">
        <f t="shared" si="30"/>
        <v>0</v>
      </c>
      <c r="R45" s="152">
        <f t="shared" si="31"/>
        <v>0</v>
      </c>
      <c r="S45" s="26">
        <f t="shared" si="32"/>
        <v>0</v>
      </c>
      <c r="T45" s="26">
        <f t="shared" si="33"/>
        <v>0</v>
      </c>
      <c r="U45" s="26">
        <f t="shared" si="34"/>
        <v>0</v>
      </c>
      <c r="V45" s="27">
        <f t="shared" si="35"/>
        <v>0</v>
      </c>
      <c r="W45" s="100"/>
      <c r="X45" s="101"/>
      <c r="Y45" s="85">
        <f t="shared" si="36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26"/>
        <v>0</v>
      </c>
      <c r="M46" s="80"/>
      <c r="N46" s="81">
        <f t="shared" si="27"/>
        <v>0</v>
      </c>
      <c r="O46" s="81">
        <f t="shared" si="28"/>
        <v>0</v>
      </c>
      <c r="P46" s="79">
        <f t="shared" si="29"/>
        <v>0</v>
      </c>
      <c r="Q46" s="152">
        <f t="shared" si="30"/>
        <v>0</v>
      </c>
      <c r="R46" s="152">
        <f t="shared" si="31"/>
        <v>0</v>
      </c>
      <c r="S46" s="26">
        <f t="shared" si="32"/>
        <v>0</v>
      </c>
      <c r="T46" s="26">
        <f t="shared" si="33"/>
        <v>0</v>
      </c>
      <c r="U46" s="26">
        <f t="shared" si="34"/>
        <v>0</v>
      </c>
      <c r="V46" s="27">
        <f t="shared" si="35"/>
        <v>0</v>
      </c>
      <c r="W46" s="100"/>
      <c r="X46" s="101"/>
      <c r="Y46" s="85">
        <f t="shared" si="36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26"/>
        <v>0</v>
      </c>
      <c r="M47" s="80"/>
      <c r="N47" s="81">
        <f t="shared" si="27"/>
        <v>0</v>
      </c>
      <c r="O47" s="81">
        <f t="shared" si="28"/>
        <v>0</v>
      </c>
      <c r="P47" s="79">
        <f t="shared" si="29"/>
        <v>0</v>
      </c>
      <c r="Q47" s="152">
        <f t="shared" si="30"/>
        <v>0</v>
      </c>
      <c r="R47" s="152">
        <f t="shared" si="31"/>
        <v>0</v>
      </c>
      <c r="S47" s="26">
        <f t="shared" si="32"/>
        <v>0</v>
      </c>
      <c r="T47" s="26">
        <f t="shared" si="33"/>
        <v>0</v>
      </c>
      <c r="U47" s="26">
        <f t="shared" si="34"/>
        <v>0</v>
      </c>
      <c r="V47" s="27">
        <f t="shared" si="35"/>
        <v>0</v>
      </c>
      <c r="W47" s="100"/>
      <c r="X47" s="101"/>
      <c r="Y47" s="85">
        <f t="shared" si="36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26"/>
        <v>0</v>
      </c>
      <c r="M48" s="80"/>
      <c r="N48" s="81">
        <f t="shared" si="27"/>
        <v>0</v>
      </c>
      <c r="O48" s="81">
        <f t="shared" si="28"/>
        <v>0</v>
      </c>
      <c r="P48" s="79">
        <f t="shared" si="29"/>
        <v>0</v>
      </c>
      <c r="Q48" s="152">
        <f t="shared" si="30"/>
        <v>0</v>
      </c>
      <c r="R48" s="152">
        <f t="shared" si="31"/>
        <v>0</v>
      </c>
      <c r="S48" s="26">
        <f t="shared" si="32"/>
        <v>0</v>
      </c>
      <c r="T48" s="26">
        <f t="shared" si="33"/>
        <v>0</v>
      </c>
      <c r="U48" s="26">
        <f t="shared" si="34"/>
        <v>0</v>
      </c>
      <c r="V48" s="27">
        <f t="shared" si="35"/>
        <v>0</v>
      </c>
      <c r="W48" s="100"/>
      <c r="X48" s="101"/>
      <c r="Y48" s="85">
        <f t="shared" si="36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26"/>
        <v>0</v>
      </c>
      <c r="M49" s="80"/>
      <c r="N49" s="81">
        <f t="shared" si="27"/>
        <v>0</v>
      </c>
      <c r="O49" s="81">
        <f t="shared" si="28"/>
        <v>0</v>
      </c>
      <c r="P49" s="79">
        <f t="shared" si="29"/>
        <v>0</v>
      </c>
      <c r="Q49" s="152">
        <f t="shared" si="30"/>
        <v>0</v>
      </c>
      <c r="R49" s="152">
        <f t="shared" si="31"/>
        <v>0</v>
      </c>
      <c r="S49" s="26">
        <f t="shared" si="32"/>
        <v>0</v>
      </c>
      <c r="T49" s="26">
        <f t="shared" si="33"/>
        <v>0</v>
      </c>
      <c r="U49" s="26">
        <f t="shared" si="34"/>
        <v>0</v>
      </c>
      <c r="V49" s="27">
        <f t="shared" si="35"/>
        <v>0</v>
      </c>
      <c r="W49" s="100"/>
      <c r="X49" s="101"/>
      <c r="Y49" s="85">
        <f t="shared" si="36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26"/>
        <v>0</v>
      </c>
      <c r="M50" s="80"/>
      <c r="N50" s="81">
        <f t="shared" si="27"/>
        <v>0</v>
      </c>
      <c r="O50" s="81">
        <f t="shared" si="28"/>
        <v>0</v>
      </c>
      <c r="P50" s="79">
        <f t="shared" si="29"/>
        <v>0</v>
      </c>
      <c r="Q50" s="152">
        <f t="shared" si="30"/>
        <v>0</v>
      </c>
      <c r="R50" s="152">
        <f t="shared" si="31"/>
        <v>0</v>
      </c>
      <c r="S50" s="26">
        <f t="shared" si="32"/>
        <v>0</v>
      </c>
      <c r="T50" s="26">
        <f t="shared" si="33"/>
        <v>0</v>
      </c>
      <c r="U50" s="26">
        <f t="shared" si="34"/>
        <v>0</v>
      </c>
      <c r="V50" s="27">
        <f t="shared" si="35"/>
        <v>0</v>
      </c>
      <c r="W50" s="100"/>
      <c r="X50" s="101"/>
      <c r="Y50" s="85">
        <f t="shared" si="36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26"/>
        <v>0</v>
      </c>
      <c r="M51" s="80"/>
      <c r="N51" s="81">
        <f t="shared" si="27"/>
        <v>0</v>
      </c>
      <c r="O51" s="81">
        <f t="shared" si="28"/>
        <v>0</v>
      </c>
      <c r="P51" s="79">
        <f t="shared" si="29"/>
        <v>0</v>
      </c>
      <c r="Q51" s="152">
        <f t="shared" si="30"/>
        <v>0</v>
      </c>
      <c r="R51" s="152">
        <f t="shared" si="31"/>
        <v>0</v>
      </c>
      <c r="S51" s="26">
        <f t="shared" si="32"/>
        <v>0</v>
      </c>
      <c r="T51" s="26">
        <f t="shared" si="33"/>
        <v>0</v>
      </c>
      <c r="U51" s="26">
        <f t="shared" si="34"/>
        <v>0</v>
      </c>
      <c r="V51" s="27">
        <f t="shared" si="35"/>
        <v>0</v>
      </c>
      <c r="W51" s="100"/>
      <c r="X51" s="101"/>
      <c r="Y51" s="85">
        <f t="shared" si="36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26"/>
        <v>0</v>
      </c>
      <c r="M52" s="80"/>
      <c r="N52" s="81">
        <f t="shared" si="27"/>
        <v>0</v>
      </c>
      <c r="O52" s="81">
        <f t="shared" si="28"/>
        <v>0</v>
      </c>
      <c r="P52" s="79">
        <f t="shared" si="29"/>
        <v>0</v>
      </c>
      <c r="Q52" s="152">
        <f t="shared" si="30"/>
        <v>0</v>
      </c>
      <c r="R52" s="152">
        <f t="shared" si="31"/>
        <v>0</v>
      </c>
      <c r="S52" s="26">
        <f t="shared" si="32"/>
        <v>0</v>
      </c>
      <c r="T52" s="26">
        <f t="shared" si="33"/>
        <v>0</v>
      </c>
      <c r="U52" s="26">
        <f t="shared" si="34"/>
        <v>0</v>
      </c>
      <c r="V52" s="27">
        <f t="shared" si="35"/>
        <v>0</v>
      </c>
      <c r="W52" s="100"/>
      <c r="X52" s="101"/>
      <c r="Y52" s="85">
        <f t="shared" si="36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26"/>
        <v>0</v>
      </c>
      <c r="M53" s="80"/>
      <c r="N53" s="81">
        <f t="shared" si="27"/>
        <v>0</v>
      </c>
      <c r="O53" s="81">
        <f t="shared" si="28"/>
        <v>0</v>
      </c>
      <c r="P53" s="79">
        <f t="shared" si="29"/>
        <v>0</v>
      </c>
      <c r="Q53" s="152">
        <f t="shared" si="30"/>
        <v>0</v>
      </c>
      <c r="R53" s="152">
        <f t="shared" si="31"/>
        <v>0</v>
      </c>
      <c r="S53" s="26">
        <f t="shared" si="32"/>
        <v>0</v>
      </c>
      <c r="T53" s="26">
        <f t="shared" si="33"/>
        <v>0</v>
      </c>
      <c r="U53" s="26">
        <f t="shared" si="34"/>
        <v>0</v>
      </c>
      <c r="V53" s="27">
        <f t="shared" si="35"/>
        <v>0</v>
      </c>
      <c r="W53" s="100"/>
      <c r="X53" s="101"/>
      <c r="Y53" s="85">
        <f t="shared" si="36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26"/>
        <v>0</v>
      </c>
      <c r="M54" s="80"/>
      <c r="N54" s="81">
        <f t="shared" si="27"/>
        <v>0</v>
      </c>
      <c r="O54" s="81">
        <f t="shared" si="28"/>
        <v>0</v>
      </c>
      <c r="P54" s="79">
        <f t="shared" si="29"/>
        <v>0</v>
      </c>
      <c r="Q54" s="152">
        <f t="shared" si="30"/>
        <v>0</v>
      </c>
      <c r="R54" s="152">
        <f t="shared" si="31"/>
        <v>0</v>
      </c>
      <c r="S54" s="26">
        <f t="shared" si="32"/>
        <v>0</v>
      </c>
      <c r="T54" s="26">
        <f t="shared" si="33"/>
        <v>0</v>
      </c>
      <c r="U54" s="26">
        <f t="shared" si="34"/>
        <v>0</v>
      </c>
      <c r="V54" s="27">
        <f t="shared" si="35"/>
        <v>0</v>
      </c>
      <c r="W54" s="100"/>
      <c r="X54" s="101"/>
      <c r="Y54" s="85">
        <f t="shared" si="36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26"/>
        <v>0</v>
      </c>
      <c r="M55" s="80"/>
      <c r="N55" s="81">
        <f t="shared" si="27"/>
        <v>0</v>
      </c>
      <c r="O55" s="81">
        <f t="shared" si="28"/>
        <v>0</v>
      </c>
      <c r="P55" s="79">
        <f t="shared" si="29"/>
        <v>0</v>
      </c>
      <c r="Q55" s="152">
        <f t="shared" si="30"/>
        <v>0</v>
      </c>
      <c r="R55" s="152">
        <f t="shared" si="31"/>
        <v>0</v>
      </c>
      <c r="S55" s="26">
        <f t="shared" si="32"/>
        <v>0</v>
      </c>
      <c r="T55" s="26">
        <f t="shared" si="33"/>
        <v>0</v>
      </c>
      <c r="U55" s="26">
        <f t="shared" si="34"/>
        <v>0</v>
      </c>
      <c r="V55" s="27">
        <f t="shared" si="35"/>
        <v>0</v>
      </c>
      <c r="W55" s="100"/>
      <c r="X55" s="101"/>
      <c r="Y55" s="85">
        <f t="shared" si="36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26"/>
        <v>0</v>
      </c>
      <c r="M56" s="80"/>
      <c r="N56" s="81">
        <f t="shared" si="27"/>
        <v>0</v>
      </c>
      <c r="O56" s="81">
        <f t="shared" si="28"/>
        <v>0</v>
      </c>
      <c r="P56" s="79">
        <f t="shared" si="29"/>
        <v>0</v>
      </c>
      <c r="Q56" s="152">
        <f t="shared" si="30"/>
        <v>0</v>
      </c>
      <c r="R56" s="152">
        <f t="shared" si="31"/>
        <v>0</v>
      </c>
      <c r="S56" s="26">
        <f t="shared" si="32"/>
        <v>0</v>
      </c>
      <c r="T56" s="26">
        <f t="shared" si="33"/>
        <v>0</v>
      </c>
      <c r="U56" s="26">
        <f t="shared" si="34"/>
        <v>0</v>
      </c>
      <c r="V56" s="27">
        <f t="shared" si="35"/>
        <v>0</v>
      </c>
      <c r="W56" s="100"/>
      <c r="X56" s="101"/>
      <c r="Y56" s="85">
        <f t="shared" si="36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26"/>
        <v>0</v>
      </c>
      <c r="M57" s="80"/>
      <c r="N57" s="81">
        <f t="shared" si="27"/>
        <v>0</v>
      </c>
      <c r="O57" s="81">
        <f t="shared" si="28"/>
        <v>0</v>
      </c>
      <c r="P57" s="79">
        <f t="shared" si="29"/>
        <v>0</v>
      </c>
      <c r="Q57" s="152">
        <f t="shared" si="30"/>
        <v>0</v>
      </c>
      <c r="R57" s="152">
        <f t="shared" si="31"/>
        <v>0</v>
      </c>
      <c r="S57" s="26">
        <f t="shared" si="32"/>
        <v>0</v>
      </c>
      <c r="T57" s="26">
        <f t="shared" si="33"/>
        <v>0</v>
      </c>
      <c r="U57" s="26">
        <f t="shared" si="34"/>
        <v>0</v>
      </c>
      <c r="V57" s="27">
        <f t="shared" si="35"/>
        <v>0</v>
      </c>
      <c r="W57" s="100"/>
      <c r="X57" s="101"/>
      <c r="Y57" s="85">
        <f t="shared" si="36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26"/>
        <v>0</v>
      </c>
      <c r="M58" s="80"/>
      <c r="N58" s="81">
        <f t="shared" si="27"/>
        <v>0</v>
      </c>
      <c r="O58" s="81">
        <f t="shared" si="28"/>
        <v>0</v>
      </c>
      <c r="P58" s="79">
        <f t="shared" si="29"/>
        <v>0</v>
      </c>
      <c r="Q58" s="152">
        <f t="shared" si="30"/>
        <v>0</v>
      </c>
      <c r="R58" s="152">
        <f t="shared" si="31"/>
        <v>0</v>
      </c>
      <c r="S58" s="26">
        <f t="shared" si="32"/>
        <v>0</v>
      </c>
      <c r="T58" s="26">
        <f t="shared" si="33"/>
        <v>0</v>
      </c>
      <c r="U58" s="26">
        <f t="shared" si="34"/>
        <v>0</v>
      </c>
      <c r="V58" s="27">
        <f t="shared" si="35"/>
        <v>0</v>
      </c>
      <c r="W58" s="100"/>
      <c r="X58" s="101"/>
      <c r="Y58" s="85">
        <f t="shared" si="36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26"/>
        <v>0</v>
      </c>
      <c r="M59" s="80"/>
      <c r="N59" s="81">
        <f t="shared" si="27"/>
        <v>0</v>
      </c>
      <c r="O59" s="81">
        <f t="shared" si="28"/>
        <v>0</v>
      </c>
      <c r="P59" s="79">
        <f t="shared" si="29"/>
        <v>0</v>
      </c>
      <c r="Q59" s="152">
        <f t="shared" si="30"/>
        <v>0</v>
      </c>
      <c r="R59" s="152">
        <f t="shared" si="31"/>
        <v>0</v>
      </c>
      <c r="S59" s="26">
        <f t="shared" si="32"/>
        <v>0</v>
      </c>
      <c r="T59" s="26">
        <f t="shared" si="33"/>
        <v>0</v>
      </c>
      <c r="U59" s="26">
        <f t="shared" si="34"/>
        <v>0</v>
      </c>
      <c r="V59" s="27">
        <f t="shared" si="35"/>
        <v>0</v>
      </c>
      <c r="W59" s="100"/>
      <c r="X59" s="101"/>
      <c r="Y59" s="85">
        <f t="shared" si="36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26"/>
        <v>0</v>
      </c>
      <c r="M60" s="80"/>
      <c r="N60" s="81">
        <f t="shared" si="27"/>
        <v>0</v>
      </c>
      <c r="O60" s="81">
        <f t="shared" si="28"/>
        <v>0</v>
      </c>
      <c r="P60" s="79">
        <f t="shared" si="29"/>
        <v>0</v>
      </c>
      <c r="Q60" s="152">
        <f t="shared" si="30"/>
        <v>0</v>
      </c>
      <c r="R60" s="152">
        <f t="shared" si="31"/>
        <v>0</v>
      </c>
      <c r="S60" s="26">
        <f t="shared" si="32"/>
        <v>0</v>
      </c>
      <c r="T60" s="26">
        <f t="shared" si="33"/>
        <v>0</v>
      </c>
      <c r="U60" s="26">
        <f t="shared" si="34"/>
        <v>0</v>
      </c>
      <c r="V60" s="27">
        <f t="shared" si="35"/>
        <v>0</v>
      </c>
      <c r="W60" s="100"/>
      <c r="X60" s="101"/>
      <c r="Y60" s="85">
        <f t="shared" si="36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26"/>
        <v>0</v>
      </c>
      <c r="M61" s="80"/>
      <c r="N61" s="81">
        <f t="shared" si="27"/>
        <v>0</v>
      </c>
      <c r="O61" s="81">
        <f t="shared" si="28"/>
        <v>0</v>
      </c>
      <c r="P61" s="79">
        <f t="shared" si="29"/>
        <v>0</v>
      </c>
      <c r="Q61" s="152">
        <f t="shared" si="30"/>
        <v>0</v>
      </c>
      <c r="R61" s="152">
        <f t="shared" si="31"/>
        <v>0</v>
      </c>
      <c r="S61" s="26">
        <f t="shared" si="32"/>
        <v>0</v>
      </c>
      <c r="T61" s="26">
        <f t="shared" si="33"/>
        <v>0</v>
      </c>
      <c r="U61" s="26">
        <f t="shared" si="34"/>
        <v>0</v>
      </c>
      <c r="V61" s="27">
        <f t="shared" si="35"/>
        <v>0</v>
      </c>
      <c r="W61" s="100"/>
      <c r="X61" s="101"/>
      <c r="Y61" s="85">
        <f t="shared" si="36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26"/>
        <v>0</v>
      </c>
      <c r="M62" s="80"/>
      <c r="N62" s="81">
        <f t="shared" si="27"/>
        <v>0</v>
      </c>
      <c r="O62" s="81">
        <f t="shared" si="28"/>
        <v>0</v>
      </c>
      <c r="P62" s="79">
        <f t="shared" si="29"/>
        <v>0</v>
      </c>
      <c r="Q62" s="152">
        <f t="shared" si="30"/>
        <v>0</v>
      </c>
      <c r="R62" s="152">
        <f t="shared" si="31"/>
        <v>0</v>
      </c>
      <c r="S62" s="26">
        <f t="shared" si="32"/>
        <v>0</v>
      </c>
      <c r="T62" s="26">
        <f t="shared" si="33"/>
        <v>0</v>
      </c>
      <c r="U62" s="26">
        <f t="shared" si="34"/>
        <v>0</v>
      </c>
      <c r="V62" s="27">
        <f t="shared" si="35"/>
        <v>0</v>
      </c>
      <c r="W62" s="100"/>
      <c r="X62" s="101"/>
      <c r="Y62" s="85">
        <f t="shared" si="36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26"/>
        <v>0</v>
      </c>
      <c r="M63" s="80"/>
      <c r="N63" s="81">
        <f t="shared" si="27"/>
        <v>0</v>
      </c>
      <c r="O63" s="81">
        <f t="shared" si="28"/>
        <v>0</v>
      </c>
      <c r="P63" s="79">
        <f t="shared" si="29"/>
        <v>0</v>
      </c>
      <c r="Q63" s="152">
        <f t="shared" si="30"/>
        <v>0</v>
      </c>
      <c r="R63" s="152">
        <f t="shared" si="31"/>
        <v>0</v>
      </c>
      <c r="S63" s="26">
        <f t="shared" si="32"/>
        <v>0</v>
      </c>
      <c r="T63" s="26">
        <f t="shared" si="33"/>
        <v>0</v>
      </c>
      <c r="U63" s="26">
        <f t="shared" si="34"/>
        <v>0</v>
      </c>
      <c r="V63" s="27">
        <f t="shared" si="35"/>
        <v>0</v>
      </c>
      <c r="W63" s="100"/>
      <c r="X63" s="101"/>
      <c r="Y63" s="85">
        <f t="shared" si="36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26"/>
        <v>0</v>
      </c>
      <c r="M64" s="80"/>
      <c r="N64" s="81">
        <f t="shared" si="27"/>
        <v>0</v>
      </c>
      <c r="O64" s="81">
        <f t="shared" si="28"/>
        <v>0</v>
      </c>
      <c r="P64" s="79">
        <f t="shared" si="29"/>
        <v>0</v>
      </c>
      <c r="Q64" s="152">
        <f t="shared" si="30"/>
        <v>0</v>
      </c>
      <c r="R64" s="152">
        <f t="shared" si="31"/>
        <v>0</v>
      </c>
      <c r="S64" s="26">
        <f t="shared" si="32"/>
        <v>0</v>
      </c>
      <c r="T64" s="26">
        <f t="shared" si="33"/>
        <v>0</v>
      </c>
      <c r="U64" s="26">
        <f t="shared" si="34"/>
        <v>0</v>
      </c>
      <c r="V64" s="27">
        <f t="shared" si="35"/>
        <v>0</v>
      </c>
      <c r="W64" s="100"/>
      <c r="X64" s="101"/>
      <c r="Y64" s="85">
        <f t="shared" si="36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26"/>
        <v>0</v>
      </c>
      <c r="M65" s="80"/>
      <c r="N65" s="81">
        <f t="shared" si="27"/>
        <v>0</v>
      </c>
      <c r="O65" s="81">
        <f t="shared" si="28"/>
        <v>0</v>
      </c>
      <c r="P65" s="79">
        <f t="shared" si="29"/>
        <v>0</v>
      </c>
      <c r="Q65" s="152">
        <f t="shared" si="30"/>
        <v>0</v>
      </c>
      <c r="R65" s="152">
        <f t="shared" si="31"/>
        <v>0</v>
      </c>
      <c r="S65" s="26">
        <f t="shared" si="32"/>
        <v>0</v>
      </c>
      <c r="T65" s="26">
        <f t="shared" si="33"/>
        <v>0</v>
      </c>
      <c r="U65" s="26">
        <f t="shared" si="34"/>
        <v>0</v>
      </c>
      <c r="V65" s="27">
        <f t="shared" si="35"/>
        <v>0</v>
      </c>
      <c r="W65" s="100"/>
      <c r="X65" s="101"/>
      <c r="Y65" s="85">
        <f t="shared" si="36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26"/>
        <v>0</v>
      </c>
      <c r="M66" s="80"/>
      <c r="N66" s="81">
        <f t="shared" si="27"/>
        <v>0</v>
      </c>
      <c r="O66" s="81">
        <f t="shared" si="28"/>
        <v>0</v>
      </c>
      <c r="P66" s="79">
        <f t="shared" si="29"/>
        <v>0</v>
      </c>
      <c r="Q66" s="152">
        <f t="shared" si="30"/>
        <v>0</v>
      </c>
      <c r="R66" s="152">
        <f t="shared" si="31"/>
        <v>0</v>
      </c>
      <c r="S66" s="26">
        <f t="shared" si="32"/>
        <v>0</v>
      </c>
      <c r="T66" s="26">
        <f t="shared" si="33"/>
        <v>0</v>
      </c>
      <c r="U66" s="26">
        <f t="shared" si="34"/>
        <v>0</v>
      </c>
      <c r="V66" s="27">
        <f t="shared" si="35"/>
        <v>0</v>
      </c>
      <c r="W66" s="100"/>
      <c r="X66" s="101"/>
      <c r="Y66" s="85">
        <f t="shared" si="36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26"/>
        <v>0</v>
      </c>
      <c r="M67" s="80"/>
      <c r="N67" s="81">
        <f t="shared" si="27"/>
        <v>0</v>
      </c>
      <c r="O67" s="81">
        <f t="shared" si="28"/>
        <v>0</v>
      </c>
      <c r="P67" s="79">
        <f t="shared" si="29"/>
        <v>0</v>
      </c>
      <c r="Q67" s="152">
        <f t="shared" si="30"/>
        <v>0</v>
      </c>
      <c r="R67" s="152">
        <f t="shared" si="31"/>
        <v>0</v>
      </c>
      <c r="S67" s="26">
        <f t="shared" si="32"/>
        <v>0</v>
      </c>
      <c r="T67" s="26">
        <f t="shared" si="33"/>
        <v>0</v>
      </c>
      <c r="U67" s="26">
        <f t="shared" si="34"/>
        <v>0</v>
      </c>
      <c r="V67" s="27">
        <f t="shared" si="35"/>
        <v>0</v>
      </c>
      <c r="W67" s="100"/>
      <c r="X67" s="101"/>
      <c r="Y67" s="85">
        <f t="shared" si="36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26"/>
        <v>0</v>
      </c>
      <c r="M68" s="80"/>
      <c r="N68" s="81">
        <f t="shared" si="27"/>
        <v>0</v>
      </c>
      <c r="O68" s="81">
        <f t="shared" si="28"/>
        <v>0</v>
      </c>
      <c r="P68" s="79">
        <f t="shared" si="29"/>
        <v>0</v>
      </c>
      <c r="Q68" s="152">
        <f t="shared" si="30"/>
        <v>0</v>
      </c>
      <c r="R68" s="152">
        <f t="shared" si="31"/>
        <v>0</v>
      </c>
      <c r="S68" s="26">
        <f t="shared" si="32"/>
        <v>0</v>
      </c>
      <c r="T68" s="26">
        <f t="shared" si="33"/>
        <v>0</v>
      </c>
      <c r="U68" s="26">
        <f t="shared" si="34"/>
        <v>0</v>
      </c>
      <c r="V68" s="27">
        <f t="shared" si="35"/>
        <v>0</v>
      </c>
      <c r="W68" s="100"/>
      <c r="X68" s="101"/>
      <c r="Y68" s="85">
        <f t="shared" si="36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26"/>
        <v>0</v>
      </c>
      <c r="M69" s="80"/>
      <c r="N69" s="81">
        <f t="shared" si="27"/>
        <v>0</v>
      </c>
      <c r="O69" s="81">
        <f t="shared" si="28"/>
        <v>0</v>
      </c>
      <c r="P69" s="79">
        <f t="shared" si="29"/>
        <v>0</v>
      </c>
      <c r="Q69" s="152">
        <f t="shared" si="30"/>
        <v>0</v>
      </c>
      <c r="R69" s="152">
        <f t="shared" si="31"/>
        <v>0</v>
      </c>
      <c r="S69" s="26">
        <f t="shared" si="32"/>
        <v>0</v>
      </c>
      <c r="T69" s="26">
        <f t="shared" si="33"/>
        <v>0</v>
      </c>
      <c r="U69" s="26">
        <f t="shared" si="34"/>
        <v>0</v>
      </c>
      <c r="V69" s="27">
        <f t="shared" si="35"/>
        <v>0</v>
      </c>
      <c r="W69" s="100"/>
      <c r="X69" s="101"/>
      <c r="Y69" s="85">
        <f t="shared" si="36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26"/>
        <v>0</v>
      </c>
      <c r="M70" s="80"/>
      <c r="N70" s="81">
        <f t="shared" si="27"/>
        <v>0</v>
      </c>
      <c r="O70" s="81">
        <f t="shared" si="28"/>
        <v>0</v>
      </c>
      <c r="P70" s="79">
        <f t="shared" si="29"/>
        <v>0</v>
      </c>
      <c r="Q70" s="152">
        <f t="shared" si="30"/>
        <v>0</v>
      </c>
      <c r="R70" s="152">
        <f t="shared" si="31"/>
        <v>0</v>
      </c>
      <c r="S70" s="26">
        <f t="shared" si="32"/>
        <v>0</v>
      </c>
      <c r="T70" s="26">
        <f t="shared" si="33"/>
        <v>0</v>
      </c>
      <c r="U70" s="26">
        <f t="shared" si="34"/>
        <v>0</v>
      </c>
      <c r="V70" s="27">
        <f t="shared" si="35"/>
        <v>0</v>
      </c>
      <c r="W70" s="100"/>
      <c r="X70" s="101"/>
      <c r="Y70" s="85">
        <f t="shared" si="36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26"/>
        <v>0</v>
      </c>
      <c r="M71" s="80"/>
      <c r="N71" s="81">
        <f t="shared" si="27"/>
        <v>0</v>
      </c>
      <c r="O71" s="81">
        <f t="shared" si="28"/>
        <v>0</v>
      </c>
      <c r="P71" s="79">
        <f t="shared" si="29"/>
        <v>0</v>
      </c>
      <c r="Q71" s="152">
        <f t="shared" si="30"/>
        <v>0</v>
      </c>
      <c r="R71" s="152">
        <f t="shared" si="31"/>
        <v>0</v>
      </c>
      <c r="S71" s="26">
        <f t="shared" si="32"/>
        <v>0</v>
      </c>
      <c r="T71" s="26">
        <f t="shared" si="33"/>
        <v>0</v>
      </c>
      <c r="U71" s="26">
        <f t="shared" si="34"/>
        <v>0</v>
      </c>
      <c r="V71" s="27">
        <f t="shared" si="35"/>
        <v>0</v>
      </c>
      <c r="W71" s="100"/>
      <c r="X71" s="101"/>
      <c r="Y71" s="85">
        <f t="shared" si="36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26"/>
        <v>0</v>
      </c>
      <c r="M72" s="80"/>
      <c r="N72" s="81">
        <f t="shared" si="27"/>
        <v>0</v>
      </c>
      <c r="O72" s="81">
        <f t="shared" si="28"/>
        <v>0</v>
      </c>
      <c r="P72" s="79">
        <f t="shared" si="29"/>
        <v>0</v>
      </c>
      <c r="Q72" s="152">
        <f t="shared" si="30"/>
        <v>0</v>
      </c>
      <c r="R72" s="152">
        <f t="shared" si="31"/>
        <v>0</v>
      </c>
      <c r="S72" s="26">
        <f t="shared" si="32"/>
        <v>0</v>
      </c>
      <c r="T72" s="26">
        <f t="shared" si="33"/>
        <v>0</v>
      </c>
      <c r="U72" s="26">
        <f t="shared" si="34"/>
        <v>0</v>
      </c>
      <c r="V72" s="27">
        <f t="shared" si="35"/>
        <v>0</v>
      </c>
      <c r="W72" s="100"/>
      <c r="X72" s="101"/>
      <c r="Y72" s="85">
        <f t="shared" si="36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26"/>
        <v>0</v>
      </c>
      <c r="M73" s="80"/>
      <c r="N73" s="81">
        <f t="shared" si="27"/>
        <v>0</v>
      </c>
      <c r="O73" s="81">
        <f t="shared" si="28"/>
        <v>0</v>
      </c>
      <c r="P73" s="79">
        <f t="shared" si="29"/>
        <v>0</v>
      </c>
      <c r="Q73" s="152">
        <f t="shared" si="30"/>
        <v>0</v>
      </c>
      <c r="R73" s="152">
        <f t="shared" si="31"/>
        <v>0</v>
      </c>
      <c r="S73" s="26">
        <f t="shared" si="32"/>
        <v>0</v>
      </c>
      <c r="T73" s="26">
        <f t="shared" si="33"/>
        <v>0</v>
      </c>
      <c r="U73" s="26">
        <f t="shared" si="34"/>
        <v>0</v>
      </c>
      <c r="V73" s="27">
        <f t="shared" si="35"/>
        <v>0</v>
      </c>
      <c r="W73" s="100"/>
      <c r="X73" s="101"/>
      <c r="Y73" s="85">
        <f t="shared" si="36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26"/>
        <v>0</v>
      </c>
      <c r="M74" s="80"/>
      <c r="N74" s="81">
        <f t="shared" si="27"/>
        <v>0</v>
      </c>
      <c r="O74" s="81">
        <f t="shared" si="28"/>
        <v>0</v>
      </c>
      <c r="P74" s="79">
        <f t="shared" si="29"/>
        <v>0</v>
      </c>
      <c r="Q74" s="152">
        <f t="shared" si="30"/>
        <v>0</v>
      </c>
      <c r="R74" s="152">
        <f t="shared" si="31"/>
        <v>0</v>
      </c>
      <c r="S74" s="26">
        <f t="shared" si="32"/>
        <v>0</v>
      </c>
      <c r="T74" s="26">
        <f t="shared" si="33"/>
        <v>0</v>
      </c>
      <c r="U74" s="26">
        <f t="shared" si="34"/>
        <v>0</v>
      </c>
      <c r="V74" s="27">
        <f t="shared" si="35"/>
        <v>0</v>
      </c>
      <c r="W74" s="100"/>
      <c r="X74" s="101"/>
      <c r="Y74" s="85">
        <f t="shared" si="36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26"/>
        <v>0</v>
      </c>
      <c r="M75" s="80"/>
      <c r="N75" s="81">
        <f t="shared" si="27"/>
        <v>0</v>
      </c>
      <c r="O75" s="81">
        <f t="shared" si="28"/>
        <v>0</v>
      </c>
      <c r="P75" s="79">
        <f t="shared" si="29"/>
        <v>0</v>
      </c>
      <c r="Q75" s="152">
        <f t="shared" si="30"/>
        <v>0</v>
      </c>
      <c r="R75" s="152">
        <f t="shared" si="31"/>
        <v>0</v>
      </c>
      <c r="S75" s="26">
        <f t="shared" si="32"/>
        <v>0</v>
      </c>
      <c r="T75" s="26">
        <f t="shared" si="33"/>
        <v>0</v>
      </c>
      <c r="U75" s="26">
        <f t="shared" si="34"/>
        <v>0</v>
      </c>
      <c r="V75" s="27">
        <f t="shared" si="35"/>
        <v>0</v>
      </c>
      <c r="W75" s="100"/>
      <c r="X75" s="101"/>
      <c r="Y75" s="85">
        <f t="shared" si="36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26"/>
        <v>0</v>
      </c>
      <c r="M76" s="80"/>
      <c r="N76" s="81">
        <f t="shared" si="27"/>
        <v>0</v>
      </c>
      <c r="O76" s="81">
        <f t="shared" si="28"/>
        <v>0</v>
      </c>
      <c r="P76" s="79">
        <f t="shared" si="29"/>
        <v>0</v>
      </c>
      <c r="Q76" s="152">
        <f t="shared" si="30"/>
        <v>0</v>
      </c>
      <c r="R76" s="152">
        <f t="shared" si="31"/>
        <v>0</v>
      </c>
      <c r="S76" s="26">
        <f t="shared" si="32"/>
        <v>0</v>
      </c>
      <c r="T76" s="26">
        <f t="shared" si="33"/>
        <v>0</v>
      </c>
      <c r="U76" s="26">
        <f t="shared" si="34"/>
        <v>0</v>
      </c>
      <c r="V76" s="27">
        <f t="shared" si="35"/>
        <v>0</v>
      </c>
      <c r="W76" s="100"/>
      <c r="X76" s="101"/>
      <c r="Y76" s="85">
        <f t="shared" si="36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si="26"/>
        <v>0</v>
      </c>
      <c r="M77" s="80"/>
      <c r="N77" s="81">
        <f t="shared" si="27"/>
        <v>0</v>
      </c>
      <c r="O77" s="81">
        <f t="shared" si="28"/>
        <v>0</v>
      </c>
      <c r="P77" s="79">
        <f t="shared" si="29"/>
        <v>0</v>
      </c>
      <c r="Q77" s="152">
        <f t="shared" si="30"/>
        <v>0</v>
      </c>
      <c r="R77" s="152">
        <f t="shared" si="31"/>
        <v>0</v>
      </c>
      <c r="S77" s="26">
        <f t="shared" si="32"/>
        <v>0</v>
      </c>
      <c r="T77" s="26">
        <f t="shared" si="33"/>
        <v>0</v>
      </c>
      <c r="U77" s="26">
        <f t="shared" si="34"/>
        <v>0</v>
      </c>
      <c r="V77" s="27">
        <f t="shared" si="35"/>
        <v>0</v>
      </c>
      <c r="W77" s="100"/>
      <c r="X77" s="101"/>
      <c r="Y77" s="85">
        <f t="shared" si="36"/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6"/>
        <v>0</v>
      </c>
      <c r="M78" s="80"/>
      <c r="N78" s="81">
        <f t="shared" si="27"/>
        <v>0</v>
      </c>
      <c r="O78" s="81">
        <f t="shared" si="28"/>
        <v>0</v>
      </c>
      <c r="P78" s="79">
        <f t="shared" si="29"/>
        <v>0</v>
      </c>
      <c r="Q78" s="152">
        <f t="shared" si="30"/>
        <v>0</v>
      </c>
      <c r="R78" s="152">
        <f t="shared" si="31"/>
        <v>0</v>
      </c>
      <c r="S78" s="26">
        <f t="shared" si="32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6"/>
        <v>0</v>
      </c>
      <c r="M79" s="80"/>
      <c r="N79" s="81">
        <f t="shared" si="27"/>
        <v>0</v>
      </c>
      <c r="O79" s="81">
        <f t="shared" si="28"/>
        <v>0</v>
      </c>
      <c r="P79" s="79">
        <f t="shared" si="29"/>
        <v>0</v>
      </c>
      <c r="Q79" s="152">
        <f t="shared" si="30"/>
        <v>0</v>
      </c>
      <c r="R79" s="152">
        <f t="shared" si="31"/>
        <v>0</v>
      </c>
      <c r="S79" s="26">
        <f t="shared" si="32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6"/>
        <v>0</v>
      </c>
      <c r="M80" s="80"/>
      <c r="N80" s="81">
        <f t="shared" si="27"/>
        <v>0</v>
      </c>
      <c r="O80" s="81">
        <f t="shared" si="28"/>
        <v>0</v>
      </c>
      <c r="P80" s="79">
        <f t="shared" si="29"/>
        <v>0</v>
      </c>
      <c r="Q80" s="152">
        <f t="shared" si="30"/>
        <v>0</v>
      </c>
      <c r="R80" s="152">
        <f t="shared" si="31"/>
        <v>0</v>
      </c>
      <c r="S80" s="26">
        <f t="shared" si="32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6"/>
        <v>0</v>
      </c>
      <c r="M81" s="80"/>
      <c r="N81" s="81">
        <f t="shared" si="27"/>
        <v>0</v>
      </c>
      <c r="O81" s="81">
        <f t="shared" si="28"/>
        <v>0</v>
      </c>
      <c r="P81" s="79">
        <f t="shared" si="29"/>
        <v>0</v>
      </c>
      <c r="Q81" s="152">
        <f t="shared" si="30"/>
        <v>0</v>
      </c>
      <c r="R81" s="152">
        <f t="shared" si="31"/>
        <v>0</v>
      </c>
      <c r="S81" s="26">
        <f t="shared" si="32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6"/>
        <v>0</v>
      </c>
      <c r="M82" s="80"/>
      <c r="N82" s="81">
        <f t="shared" si="27"/>
        <v>0</v>
      </c>
      <c r="O82" s="81">
        <f t="shared" si="28"/>
        <v>0</v>
      </c>
      <c r="P82" s="79">
        <f t="shared" si="29"/>
        <v>0</v>
      </c>
      <c r="Q82" s="152">
        <f t="shared" si="30"/>
        <v>0</v>
      </c>
      <c r="R82" s="152">
        <f t="shared" si="31"/>
        <v>0</v>
      </c>
      <c r="S82" s="26">
        <f t="shared" si="32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6"/>
        <v>0</v>
      </c>
      <c r="M83" s="80"/>
      <c r="N83" s="81">
        <f t="shared" si="27"/>
        <v>0</v>
      </c>
      <c r="O83" s="81">
        <f t="shared" si="28"/>
        <v>0</v>
      </c>
      <c r="P83" s="79">
        <f t="shared" si="29"/>
        <v>0</v>
      </c>
      <c r="Q83" s="152">
        <f t="shared" si="30"/>
        <v>0</v>
      </c>
      <c r="R83" s="152">
        <f t="shared" si="31"/>
        <v>0</v>
      </c>
      <c r="S83" s="26">
        <f t="shared" si="32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6"/>
        <v>0</v>
      </c>
      <c r="M84" s="80"/>
      <c r="N84" s="81">
        <f t="shared" si="27"/>
        <v>0</v>
      </c>
      <c r="O84" s="81">
        <f t="shared" si="28"/>
        <v>0</v>
      </c>
      <c r="P84" s="79">
        <f t="shared" si="29"/>
        <v>0</v>
      </c>
      <c r="Q84" s="152">
        <f t="shared" si="30"/>
        <v>0</v>
      </c>
      <c r="R84" s="152">
        <f t="shared" si="31"/>
        <v>0</v>
      </c>
      <c r="S84" s="26">
        <f t="shared" si="32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6"/>
        <v>0</v>
      </c>
      <c r="M85" s="80"/>
      <c r="N85" s="81">
        <f t="shared" si="27"/>
        <v>0</v>
      </c>
      <c r="O85" s="81">
        <f t="shared" si="28"/>
        <v>0</v>
      </c>
      <c r="P85" s="79">
        <f t="shared" si="29"/>
        <v>0</v>
      </c>
      <c r="Q85" s="152">
        <f t="shared" si="30"/>
        <v>0</v>
      </c>
      <c r="R85" s="152">
        <f t="shared" si="31"/>
        <v>0</v>
      </c>
      <c r="S85" s="26">
        <f t="shared" si="32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6"/>
        <v>0</v>
      </c>
      <c r="M86" s="80"/>
      <c r="N86" s="81">
        <f t="shared" si="27"/>
        <v>0</v>
      </c>
      <c r="O86" s="81">
        <f t="shared" si="28"/>
        <v>0</v>
      </c>
      <c r="P86" s="79">
        <f t="shared" si="29"/>
        <v>0</v>
      </c>
      <c r="Q86" s="152">
        <f t="shared" si="30"/>
        <v>0</v>
      </c>
      <c r="R86" s="152">
        <f t="shared" si="31"/>
        <v>0</v>
      </c>
      <c r="S86" s="26">
        <f t="shared" si="32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6"/>
        <v>0</v>
      </c>
      <c r="M87" s="80"/>
      <c r="N87" s="81">
        <f t="shared" si="27"/>
        <v>0</v>
      </c>
      <c r="O87" s="81">
        <f t="shared" si="28"/>
        <v>0</v>
      </c>
      <c r="P87" s="79">
        <f t="shared" si="29"/>
        <v>0</v>
      </c>
      <c r="Q87" s="152">
        <f t="shared" si="30"/>
        <v>0</v>
      </c>
      <c r="R87" s="152">
        <f t="shared" si="31"/>
        <v>0</v>
      </c>
      <c r="S87" s="26">
        <f t="shared" si="32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6"/>
        <v>0</v>
      </c>
      <c r="M88" s="80"/>
      <c r="N88" s="81">
        <f t="shared" si="27"/>
        <v>0</v>
      </c>
      <c r="O88" s="81">
        <f t="shared" si="28"/>
        <v>0</v>
      </c>
      <c r="P88" s="79">
        <f t="shared" si="29"/>
        <v>0</v>
      </c>
      <c r="Q88" s="152">
        <f t="shared" si="30"/>
        <v>0</v>
      </c>
      <c r="R88" s="152">
        <f t="shared" si="31"/>
        <v>0</v>
      </c>
      <c r="S88" s="26">
        <f t="shared" si="32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6"/>
        <v>0</v>
      </c>
      <c r="M89" s="80"/>
      <c r="N89" s="81">
        <f t="shared" si="27"/>
        <v>0</v>
      </c>
      <c r="O89" s="81">
        <f t="shared" si="28"/>
        <v>0</v>
      </c>
      <c r="P89" s="79">
        <f t="shared" si="29"/>
        <v>0</v>
      </c>
      <c r="Q89" s="152">
        <f t="shared" si="30"/>
        <v>0</v>
      </c>
      <c r="R89" s="152">
        <f t="shared" si="31"/>
        <v>0</v>
      </c>
      <c r="S89" s="26">
        <f t="shared" si="32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6"/>
        <v>0</v>
      </c>
      <c r="M90" s="80"/>
      <c r="N90" s="81">
        <f t="shared" si="27"/>
        <v>0</v>
      </c>
      <c r="O90" s="81">
        <f t="shared" si="28"/>
        <v>0</v>
      </c>
      <c r="P90" s="79">
        <f t="shared" si="29"/>
        <v>0</v>
      </c>
      <c r="Q90" s="152">
        <f t="shared" si="30"/>
        <v>0</v>
      </c>
      <c r="R90" s="152">
        <f t="shared" si="31"/>
        <v>0</v>
      </c>
      <c r="S90" s="26">
        <f t="shared" si="32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6"/>
        <v>0</v>
      </c>
      <c r="M91" s="80"/>
      <c r="N91" s="81">
        <f t="shared" si="27"/>
        <v>0</v>
      </c>
      <c r="O91" s="81">
        <f t="shared" si="28"/>
        <v>0</v>
      </c>
      <c r="P91" s="79">
        <f t="shared" si="29"/>
        <v>0</v>
      </c>
      <c r="Q91" s="152">
        <f t="shared" si="30"/>
        <v>0</v>
      </c>
      <c r="R91" s="152">
        <f t="shared" si="31"/>
        <v>0</v>
      </c>
      <c r="S91" s="26">
        <f t="shared" si="32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6"/>
        <v>0</v>
      </c>
      <c r="M92" s="80"/>
      <c r="N92" s="81">
        <f t="shared" si="27"/>
        <v>0</v>
      </c>
      <c r="O92" s="81">
        <f t="shared" si="28"/>
        <v>0</v>
      </c>
      <c r="P92" s="79">
        <f t="shared" si="29"/>
        <v>0</v>
      </c>
      <c r="Q92" s="152">
        <f t="shared" si="30"/>
        <v>0</v>
      </c>
      <c r="R92" s="152">
        <f t="shared" si="31"/>
        <v>0</v>
      </c>
      <c r="S92" s="26">
        <f t="shared" si="32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6"/>
        <v>0</v>
      </c>
      <c r="M93" s="80"/>
      <c r="N93" s="81">
        <f t="shared" si="27"/>
        <v>0</v>
      </c>
      <c r="O93" s="81">
        <f t="shared" si="28"/>
        <v>0</v>
      </c>
      <c r="P93" s="79">
        <f t="shared" si="29"/>
        <v>0</v>
      </c>
      <c r="Q93" s="152">
        <f t="shared" si="30"/>
        <v>0</v>
      </c>
      <c r="R93" s="152">
        <f t="shared" si="31"/>
        <v>0</v>
      </c>
      <c r="S93" s="26">
        <f t="shared" si="32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6"/>
        <v>0</v>
      </c>
      <c r="M94" s="80"/>
      <c r="N94" s="81">
        <f t="shared" si="27"/>
        <v>0</v>
      </c>
      <c r="O94" s="81">
        <f t="shared" si="28"/>
        <v>0</v>
      </c>
      <c r="P94" s="79">
        <f t="shared" si="29"/>
        <v>0</v>
      </c>
      <c r="Q94" s="152">
        <f t="shared" si="30"/>
        <v>0</v>
      </c>
      <c r="R94" s="152">
        <f t="shared" si="31"/>
        <v>0</v>
      </c>
      <c r="S94" s="26">
        <f t="shared" si="32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6"/>
        <v>0</v>
      </c>
      <c r="M95" s="80"/>
      <c r="N95" s="81">
        <f t="shared" si="27"/>
        <v>0</v>
      </c>
      <c r="O95" s="81">
        <f t="shared" si="28"/>
        <v>0</v>
      </c>
      <c r="P95" s="79">
        <f t="shared" si="29"/>
        <v>0</v>
      </c>
      <c r="Q95" s="152">
        <f t="shared" si="30"/>
        <v>0</v>
      </c>
      <c r="R95" s="152">
        <f t="shared" si="31"/>
        <v>0</v>
      </c>
      <c r="S95" s="26">
        <f t="shared" si="32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6"/>
        <v>0</v>
      </c>
      <c r="M96" s="80"/>
      <c r="N96" s="81">
        <f t="shared" si="27"/>
        <v>0</v>
      </c>
      <c r="O96" s="81">
        <f t="shared" si="28"/>
        <v>0</v>
      </c>
      <c r="P96" s="79">
        <f t="shared" si="29"/>
        <v>0</v>
      </c>
      <c r="Q96" s="152">
        <f t="shared" si="30"/>
        <v>0</v>
      </c>
      <c r="R96" s="152">
        <f t="shared" si="31"/>
        <v>0</v>
      </c>
      <c r="S96" s="26">
        <f t="shared" si="32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6"/>
        <v>0</v>
      </c>
      <c r="M97" s="80"/>
      <c r="N97" s="81">
        <f t="shared" si="27"/>
        <v>0</v>
      </c>
      <c r="O97" s="81">
        <f t="shared" si="28"/>
        <v>0</v>
      </c>
      <c r="P97" s="79">
        <f t="shared" si="29"/>
        <v>0</v>
      </c>
      <c r="Q97" s="152">
        <f t="shared" si="30"/>
        <v>0</v>
      </c>
      <c r="R97" s="152">
        <f t="shared" si="31"/>
        <v>0</v>
      </c>
      <c r="S97" s="26">
        <f t="shared" si="32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6"/>
        <v>0</v>
      </c>
      <c r="M98" s="80"/>
      <c r="N98" s="81">
        <f t="shared" si="27"/>
        <v>0</v>
      </c>
      <c r="O98" s="81">
        <f t="shared" si="28"/>
        <v>0</v>
      </c>
      <c r="P98" s="79">
        <f t="shared" si="29"/>
        <v>0</v>
      </c>
      <c r="Q98" s="152">
        <f t="shared" si="30"/>
        <v>0</v>
      </c>
      <c r="R98" s="152">
        <f t="shared" si="31"/>
        <v>0</v>
      </c>
      <c r="S98" s="26">
        <f t="shared" si="32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6"/>
        <v>0</v>
      </c>
      <c r="M99" s="80"/>
      <c r="N99" s="81">
        <f t="shared" si="27"/>
        <v>0</v>
      </c>
      <c r="O99" s="81">
        <f t="shared" si="28"/>
        <v>0</v>
      </c>
      <c r="P99" s="79">
        <f t="shared" si="29"/>
        <v>0</v>
      </c>
      <c r="Q99" s="152">
        <f t="shared" si="30"/>
        <v>0</v>
      </c>
      <c r="R99" s="152">
        <f t="shared" si="31"/>
        <v>0</v>
      </c>
      <c r="S99" s="26">
        <f t="shared" si="32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6"/>
        <v>0</v>
      </c>
      <c r="M100" s="80"/>
      <c r="N100" s="81">
        <f t="shared" si="27"/>
        <v>0</v>
      </c>
      <c r="O100" s="81">
        <f t="shared" si="28"/>
        <v>0</v>
      </c>
      <c r="P100" s="79">
        <f t="shared" si="29"/>
        <v>0</v>
      </c>
      <c r="Q100" s="152">
        <f t="shared" si="30"/>
        <v>0</v>
      </c>
      <c r="R100" s="152">
        <f t="shared" si="31"/>
        <v>0</v>
      </c>
      <c r="S100" s="26">
        <f t="shared" si="32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6"/>
        <v>0</v>
      </c>
      <c r="M101" s="80"/>
      <c r="N101" s="81">
        <f t="shared" si="27"/>
        <v>0</v>
      </c>
      <c r="O101" s="81">
        <f t="shared" si="28"/>
        <v>0</v>
      </c>
      <c r="P101" s="79">
        <f t="shared" si="29"/>
        <v>0</v>
      </c>
      <c r="Q101" s="152">
        <f t="shared" si="30"/>
        <v>0</v>
      </c>
      <c r="R101" s="152">
        <f t="shared" si="31"/>
        <v>0</v>
      </c>
      <c r="S101" s="26">
        <f t="shared" si="32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6"/>
        <v>0</v>
      </c>
      <c r="M102" s="80"/>
      <c r="N102" s="81">
        <f t="shared" si="27"/>
        <v>0</v>
      </c>
      <c r="O102" s="81">
        <f t="shared" si="28"/>
        <v>0</v>
      </c>
      <c r="P102" s="79">
        <f t="shared" si="29"/>
        <v>0</v>
      </c>
      <c r="Q102" s="152">
        <f t="shared" si="30"/>
        <v>0</v>
      </c>
      <c r="R102" s="152">
        <f t="shared" si="31"/>
        <v>0</v>
      </c>
      <c r="S102" s="26">
        <f t="shared" si="32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6"/>
        <v>0</v>
      </c>
      <c r="M103" s="80"/>
      <c r="N103" s="81">
        <f t="shared" si="27"/>
        <v>0</v>
      </c>
      <c r="O103" s="81">
        <f t="shared" si="28"/>
        <v>0</v>
      </c>
      <c r="P103" s="79">
        <f t="shared" si="29"/>
        <v>0</v>
      </c>
      <c r="Q103" s="152">
        <f t="shared" si="30"/>
        <v>0</v>
      </c>
      <c r="R103" s="152">
        <f t="shared" si="31"/>
        <v>0</v>
      </c>
      <c r="S103" s="26">
        <f t="shared" si="32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6"/>
        <v>0</v>
      </c>
      <c r="M104" s="80"/>
      <c r="N104" s="81">
        <f t="shared" si="27"/>
        <v>0</v>
      </c>
      <c r="O104" s="81">
        <f t="shared" si="28"/>
        <v>0</v>
      </c>
      <c r="P104" s="79">
        <f t="shared" si="29"/>
        <v>0</v>
      </c>
      <c r="Q104" s="152">
        <f t="shared" si="30"/>
        <v>0</v>
      </c>
      <c r="R104" s="152">
        <f t="shared" si="31"/>
        <v>0</v>
      </c>
      <c r="S104" s="26">
        <f t="shared" si="32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6"/>
        <v>0</v>
      </c>
      <c r="M105" s="80"/>
      <c r="N105" s="81">
        <f t="shared" si="27"/>
        <v>0</v>
      </c>
      <c r="O105" s="81">
        <f t="shared" si="28"/>
        <v>0</v>
      </c>
      <c r="P105" s="79">
        <f t="shared" si="29"/>
        <v>0</v>
      </c>
      <c r="Q105" s="152">
        <f t="shared" si="30"/>
        <v>0</v>
      </c>
      <c r="R105" s="152">
        <f t="shared" si="31"/>
        <v>0</v>
      </c>
      <c r="S105" s="26">
        <f t="shared" si="32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ref="L106:L111" si="37">ROUND(SUM(G106:K106),2)</f>
        <v>0</v>
      </c>
      <c r="M106" s="80"/>
      <c r="N106" s="81">
        <f t="shared" ref="N106:N111" si="38">ROUND(SUM(L106+M106),2)</f>
        <v>0</v>
      </c>
      <c r="O106" s="81">
        <f t="shared" ref="O106:O111" si="39">ROUND(SUM(N106*4.7619%),2)</f>
        <v>0</v>
      </c>
      <c r="P106" s="79">
        <f t="shared" ref="P106:P111" si="40">ROUND(SUM(N106-O106),2)</f>
        <v>0</v>
      </c>
      <c r="Q106" s="152">
        <f t="shared" ref="Q106:Q111" si="41">ROUND(SUM(P106*5)/100,2)</f>
        <v>0</v>
      </c>
      <c r="R106" s="152">
        <f t="shared" ref="R106:R111" si="42">ROUND(SUM(P106*5)/100,2)</f>
        <v>0</v>
      </c>
      <c r="S106" s="26">
        <f t="shared" ref="S106:S111" si="43">ROUND(SUM(Q106+R106),2)</f>
        <v>0</v>
      </c>
      <c r="T106" s="26">
        <f t="shared" ref="T106:T111" si="44">ROUND(SUM(P106-Q106),2)</f>
        <v>0</v>
      </c>
      <c r="U106" s="26">
        <f t="shared" ref="U106:U111" si="45">IF(A106=2,T106*0.1,ROUND(IF((T106)&lt;=80,0,IF((T106)&lt;=250,((T106)-80)*0.04,IF((T106)&lt;=450,((T106)-250)*0.08+6.8,((T106)-450)*0.1+22.8))),2))</f>
        <v>0</v>
      </c>
      <c r="V106" s="27">
        <f t="shared" ref="V106:V111" si="46">ROUND(SUM(T106-U106),2)</f>
        <v>0</v>
      </c>
      <c r="W106" s="100"/>
      <c r="X106" s="101"/>
      <c r="Y106" s="85">
        <f t="shared" ref="Y106:Y111" si="47">ROUND(SUM(V106-W106-X106),2)</f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37"/>
        <v>0</v>
      </c>
      <c r="M107" s="80"/>
      <c r="N107" s="81">
        <f t="shared" si="38"/>
        <v>0</v>
      </c>
      <c r="O107" s="81">
        <f t="shared" si="39"/>
        <v>0</v>
      </c>
      <c r="P107" s="79">
        <f t="shared" si="40"/>
        <v>0</v>
      </c>
      <c r="Q107" s="152">
        <f t="shared" si="41"/>
        <v>0</v>
      </c>
      <c r="R107" s="152">
        <f t="shared" si="42"/>
        <v>0</v>
      </c>
      <c r="S107" s="26">
        <f t="shared" si="43"/>
        <v>0</v>
      </c>
      <c r="T107" s="26">
        <f t="shared" si="44"/>
        <v>0</v>
      </c>
      <c r="U107" s="26">
        <f t="shared" si="45"/>
        <v>0</v>
      </c>
      <c r="V107" s="27">
        <f t="shared" si="46"/>
        <v>0</v>
      </c>
      <c r="W107" s="100"/>
      <c r="X107" s="101"/>
      <c r="Y107" s="85">
        <f t="shared" si="47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37"/>
        <v>0</v>
      </c>
      <c r="M108" s="80"/>
      <c r="N108" s="81">
        <f t="shared" si="38"/>
        <v>0</v>
      </c>
      <c r="O108" s="81">
        <f t="shared" si="39"/>
        <v>0</v>
      </c>
      <c r="P108" s="79">
        <f t="shared" si="40"/>
        <v>0</v>
      </c>
      <c r="Q108" s="152">
        <f t="shared" si="41"/>
        <v>0</v>
      </c>
      <c r="R108" s="152">
        <f t="shared" si="42"/>
        <v>0</v>
      </c>
      <c r="S108" s="26">
        <f t="shared" si="43"/>
        <v>0</v>
      </c>
      <c r="T108" s="26">
        <f t="shared" si="44"/>
        <v>0</v>
      </c>
      <c r="U108" s="26">
        <f t="shared" si="45"/>
        <v>0</v>
      </c>
      <c r="V108" s="27">
        <f t="shared" si="46"/>
        <v>0</v>
      </c>
      <c r="W108" s="100"/>
      <c r="X108" s="101"/>
      <c r="Y108" s="85">
        <f t="shared" si="47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37"/>
        <v>0</v>
      </c>
      <c r="M109" s="80"/>
      <c r="N109" s="81">
        <f t="shared" si="38"/>
        <v>0</v>
      </c>
      <c r="O109" s="81">
        <f t="shared" si="39"/>
        <v>0</v>
      </c>
      <c r="P109" s="79">
        <f t="shared" si="40"/>
        <v>0</v>
      </c>
      <c r="Q109" s="152">
        <f t="shared" si="41"/>
        <v>0</v>
      </c>
      <c r="R109" s="152">
        <f t="shared" si="42"/>
        <v>0</v>
      </c>
      <c r="S109" s="26">
        <f t="shared" si="43"/>
        <v>0</v>
      </c>
      <c r="T109" s="26">
        <f t="shared" si="44"/>
        <v>0</v>
      </c>
      <c r="U109" s="26">
        <f t="shared" si="45"/>
        <v>0</v>
      </c>
      <c r="V109" s="27">
        <f t="shared" si="46"/>
        <v>0</v>
      </c>
      <c r="W109" s="100"/>
      <c r="X109" s="101"/>
      <c r="Y109" s="85">
        <f t="shared" si="47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37"/>
        <v>0</v>
      </c>
      <c r="M110" s="80"/>
      <c r="N110" s="81">
        <f t="shared" si="38"/>
        <v>0</v>
      </c>
      <c r="O110" s="81">
        <f t="shared" si="39"/>
        <v>0</v>
      </c>
      <c r="P110" s="79">
        <f t="shared" si="40"/>
        <v>0</v>
      </c>
      <c r="Q110" s="152">
        <f t="shared" si="41"/>
        <v>0</v>
      </c>
      <c r="R110" s="152">
        <f t="shared" si="42"/>
        <v>0</v>
      </c>
      <c r="S110" s="26">
        <f t="shared" si="43"/>
        <v>0</v>
      </c>
      <c r="T110" s="26">
        <f t="shared" si="44"/>
        <v>0</v>
      </c>
      <c r="U110" s="26">
        <f t="shared" si="45"/>
        <v>0</v>
      </c>
      <c r="V110" s="27">
        <f t="shared" si="46"/>
        <v>0</v>
      </c>
      <c r="W110" s="100"/>
      <c r="X110" s="101"/>
      <c r="Y110" s="85">
        <f t="shared" si="47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37"/>
        <v>0</v>
      </c>
      <c r="M111" s="80"/>
      <c r="N111" s="81">
        <f t="shared" si="38"/>
        <v>0</v>
      </c>
      <c r="O111" s="81">
        <f t="shared" si="39"/>
        <v>0</v>
      </c>
      <c r="P111" s="79">
        <f t="shared" si="40"/>
        <v>0</v>
      </c>
      <c r="Q111" s="152">
        <f t="shared" si="41"/>
        <v>0</v>
      </c>
      <c r="R111" s="152">
        <f t="shared" si="42"/>
        <v>0</v>
      </c>
      <c r="S111" s="26">
        <f t="shared" si="43"/>
        <v>0</v>
      </c>
      <c r="T111" s="26">
        <f t="shared" si="44"/>
        <v>0</v>
      </c>
      <c r="U111" s="26">
        <f t="shared" si="45"/>
        <v>0</v>
      </c>
      <c r="V111" s="27">
        <f t="shared" si="46"/>
        <v>0</v>
      </c>
      <c r="W111" s="100"/>
      <c r="X111" s="101"/>
      <c r="Y111" s="85">
        <f t="shared" si="47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48">ROUND(SUM(H12:H111),2)</f>
        <v>0</v>
      </c>
      <c r="I112" s="155">
        <f t="shared" si="48"/>
        <v>0</v>
      </c>
      <c r="J112" s="155">
        <f t="shared" si="48"/>
        <v>0</v>
      </c>
      <c r="K112" s="155">
        <f t="shared" si="48"/>
        <v>0</v>
      </c>
      <c r="L112" s="75">
        <f t="shared" si="48"/>
        <v>0</v>
      </c>
      <c r="M112" s="76">
        <f t="shared" si="48"/>
        <v>0</v>
      </c>
      <c r="N112" s="76">
        <f t="shared" si="48"/>
        <v>0</v>
      </c>
      <c r="O112" s="76">
        <f t="shared" si="48"/>
        <v>0</v>
      </c>
      <c r="P112" s="76">
        <f t="shared" si="48"/>
        <v>0</v>
      </c>
      <c r="Q112" s="153">
        <f t="shared" si="48"/>
        <v>0</v>
      </c>
      <c r="R112" s="153">
        <f t="shared" si="48"/>
        <v>0</v>
      </c>
      <c r="S112" s="76">
        <f t="shared" si="48"/>
        <v>0</v>
      </c>
      <c r="T112" s="76">
        <f t="shared" si="48"/>
        <v>0</v>
      </c>
      <c r="U112" s="76">
        <f t="shared" si="48"/>
        <v>0</v>
      </c>
      <c r="V112" s="77">
        <f t="shared" si="48"/>
        <v>0</v>
      </c>
      <c r="W112" s="156">
        <f t="shared" si="48"/>
        <v>0</v>
      </c>
      <c r="X112" s="156">
        <f t="shared" si="48"/>
        <v>0</v>
      </c>
      <c r="Y112" s="78">
        <f t="shared" si="48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56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41" si="1">ROUND(SUM(N12*4.7619%),2)</f>
        <v>0</v>
      </c>
      <c r="P12" s="79">
        <f t="shared" ref="P12:P41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41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41" si="18">ROUND(SUM(G13:K13),2)</f>
        <v>0</v>
      </c>
      <c r="M13" s="80"/>
      <c r="N13" s="81">
        <f t="shared" ref="N13:N41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41" si="20">ROUND(SUM(P13*5)/100,2)</f>
        <v>0</v>
      </c>
      <c r="R13" s="152">
        <f t="shared" ref="R13:R41" si="21">ROUND(SUM(P13*5)/100,2)</f>
        <v>0</v>
      </c>
      <c r="S13" s="26">
        <f t="shared" si="3"/>
        <v>0</v>
      </c>
      <c r="T13" s="26">
        <f t="shared" ref="T13:T41" si="22">ROUND(SUM(P13-Q13),2)</f>
        <v>0</v>
      </c>
      <c r="U13" s="26">
        <f t="shared" ref="U13:U41" si="23">IF(A13=2,T13*0.1,ROUND(IF((T13)&lt;=80,0,IF((T13)&lt;=250,((T13)-80)*0.04,IF((T13)&lt;=450,((T13)-250)*0.08+6.8,((T13)-450)*0.1+22.8))),2))</f>
        <v>0</v>
      </c>
      <c r="V13" s="27">
        <f t="shared" ref="V13:V41" si="24">ROUND(SUM(T13-U13),2)</f>
        <v>0</v>
      </c>
      <c r="W13" s="100"/>
      <c r="X13" s="101"/>
      <c r="Y13" s="85">
        <f t="shared" ref="Y13:Y41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ref="L42:L105" si="26">ROUND(SUM(G42:K42),2)</f>
        <v>0</v>
      </c>
      <c r="M42" s="80"/>
      <c r="N42" s="81">
        <f t="shared" ref="N42:N105" si="27">ROUND(SUM(L42+M42),2)</f>
        <v>0</v>
      </c>
      <c r="O42" s="81">
        <f t="shared" ref="O42:O105" si="28">ROUND(SUM(N42*4.7619%),2)</f>
        <v>0</v>
      </c>
      <c r="P42" s="79">
        <f t="shared" ref="P42:P105" si="29">ROUND(SUM(N42-O42),2)</f>
        <v>0</v>
      </c>
      <c r="Q42" s="152">
        <f t="shared" ref="Q42:Q105" si="30">ROUND(SUM(P42*5)/100,2)</f>
        <v>0</v>
      </c>
      <c r="R42" s="152">
        <f t="shared" ref="R42:R105" si="31">ROUND(SUM(P42*5)/100,2)</f>
        <v>0</v>
      </c>
      <c r="S42" s="26">
        <f t="shared" ref="S42:S105" si="32">ROUND(SUM(Q42+R42),2)</f>
        <v>0</v>
      </c>
      <c r="T42" s="26">
        <f t="shared" ref="T42:T105" si="33">ROUND(SUM(P42-Q42),2)</f>
        <v>0</v>
      </c>
      <c r="U42" s="26">
        <f t="shared" ref="U42:U105" si="34">IF(A42=2,T42*0.1,ROUND(IF((T42)&lt;=80,0,IF((T42)&lt;=250,((T42)-80)*0.04,IF((T42)&lt;=450,((T42)-250)*0.08+6.8,((T42)-450)*0.1+22.8))),2))</f>
        <v>0</v>
      </c>
      <c r="V42" s="27">
        <f t="shared" ref="V42:V105" si="35">ROUND(SUM(T42-U42),2)</f>
        <v>0</v>
      </c>
      <c r="W42" s="100"/>
      <c r="X42" s="101"/>
      <c r="Y42" s="85">
        <f t="shared" ref="Y42:Y105" si="36">ROUND(SUM(V42-W42-X42),2)</f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26"/>
        <v>0</v>
      </c>
      <c r="M43" s="80"/>
      <c r="N43" s="81">
        <f t="shared" si="27"/>
        <v>0</v>
      </c>
      <c r="O43" s="81">
        <f t="shared" si="28"/>
        <v>0</v>
      </c>
      <c r="P43" s="79">
        <f t="shared" si="29"/>
        <v>0</v>
      </c>
      <c r="Q43" s="152">
        <f t="shared" si="30"/>
        <v>0</v>
      </c>
      <c r="R43" s="152">
        <f t="shared" si="31"/>
        <v>0</v>
      </c>
      <c r="S43" s="26">
        <f t="shared" si="32"/>
        <v>0</v>
      </c>
      <c r="T43" s="26">
        <f t="shared" si="33"/>
        <v>0</v>
      </c>
      <c r="U43" s="26">
        <f t="shared" si="34"/>
        <v>0</v>
      </c>
      <c r="V43" s="27">
        <f t="shared" si="35"/>
        <v>0</v>
      </c>
      <c r="W43" s="100"/>
      <c r="X43" s="101"/>
      <c r="Y43" s="85">
        <f t="shared" si="36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26"/>
        <v>0</v>
      </c>
      <c r="M44" s="80"/>
      <c r="N44" s="81">
        <f t="shared" si="27"/>
        <v>0</v>
      </c>
      <c r="O44" s="81">
        <f t="shared" si="28"/>
        <v>0</v>
      </c>
      <c r="P44" s="79">
        <f t="shared" si="29"/>
        <v>0</v>
      </c>
      <c r="Q44" s="152">
        <f t="shared" si="30"/>
        <v>0</v>
      </c>
      <c r="R44" s="152">
        <f t="shared" si="31"/>
        <v>0</v>
      </c>
      <c r="S44" s="26">
        <f t="shared" si="32"/>
        <v>0</v>
      </c>
      <c r="T44" s="26">
        <f t="shared" si="33"/>
        <v>0</v>
      </c>
      <c r="U44" s="26">
        <f t="shared" si="34"/>
        <v>0</v>
      </c>
      <c r="V44" s="27">
        <f t="shared" si="35"/>
        <v>0</v>
      </c>
      <c r="W44" s="100"/>
      <c r="X44" s="101"/>
      <c r="Y44" s="85">
        <f t="shared" si="36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26"/>
        <v>0</v>
      </c>
      <c r="M45" s="80"/>
      <c r="N45" s="81">
        <f t="shared" si="27"/>
        <v>0</v>
      </c>
      <c r="O45" s="81">
        <f t="shared" si="28"/>
        <v>0</v>
      </c>
      <c r="P45" s="79">
        <f t="shared" si="29"/>
        <v>0</v>
      </c>
      <c r="Q45" s="152">
        <f t="shared" si="30"/>
        <v>0</v>
      </c>
      <c r="R45" s="152">
        <f t="shared" si="31"/>
        <v>0</v>
      </c>
      <c r="S45" s="26">
        <f t="shared" si="32"/>
        <v>0</v>
      </c>
      <c r="T45" s="26">
        <f t="shared" si="33"/>
        <v>0</v>
      </c>
      <c r="U45" s="26">
        <f t="shared" si="34"/>
        <v>0</v>
      </c>
      <c r="V45" s="27">
        <f t="shared" si="35"/>
        <v>0</v>
      </c>
      <c r="W45" s="100"/>
      <c r="X45" s="101"/>
      <c r="Y45" s="85">
        <f t="shared" si="36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26"/>
        <v>0</v>
      </c>
      <c r="M46" s="80"/>
      <c r="N46" s="81">
        <f t="shared" si="27"/>
        <v>0</v>
      </c>
      <c r="O46" s="81">
        <f t="shared" si="28"/>
        <v>0</v>
      </c>
      <c r="P46" s="79">
        <f t="shared" si="29"/>
        <v>0</v>
      </c>
      <c r="Q46" s="152">
        <f t="shared" si="30"/>
        <v>0</v>
      </c>
      <c r="R46" s="152">
        <f t="shared" si="31"/>
        <v>0</v>
      </c>
      <c r="S46" s="26">
        <f t="shared" si="32"/>
        <v>0</v>
      </c>
      <c r="T46" s="26">
        <f t="shared" si="33"/>
        <v>0</v>
      </c>
      <c r="U46" s="26">
        <f t="shared" si="34"/>
        <v>0</v>
      </c>
      <c r="V46" s="27">
        <f t="shared" si="35"/>
        <v>0</v>
      </c>
      <c r="W46" s="100"/>
      <c r="X46" s="101"/>
      <c r="Y46" s="85">
        <f t="shared" si="36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26"/>
        <v>0</v>
      </c>
      <c r="M47" s="80"/>
      <c r="N47" s="81">
        <f t="shared" si="27"/>
        <v>0</v>
      </c>
      <c r="O47" s="81">
        <f t="shared" si="28"/>
        <v>0</v>
      </c>
      <c r="P47" s="79">
        <f t="shared" si="29"/>
        <v>0</v>
      </c>
      <c r="Q47" s="152">
        <f t="shared" si="30"/>
        <v>0</v>
      </c>
      <c r="R47" s="152">
        <f t="shared" si="31"/>
        <v>0</v>
      </c>
      <c r="S47" s="26">
        <f t="shared" si="32"/>
        <v>0</v>
      </c>
      <c r="T47" s="26">
        <f t="shared" si="33"/>
        <v>0</v>
      </c>
      <c r="U47" s="26">
        <f t="shared" si="34"/>
        <v>0</v>
      </c>
      <c r="V47" s="27">
        <f t="shared" si="35"/>
        <v>0</v>
      </c>
      <c r="W47" s="100"/>
      <c r="X47" s="101"/>
      <c r="Y47" s="85">
        <f t="shared" si="36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26"/>
        <v>0</v>
      </c>
      <c r="M48" s="80"/>
      <c r="N48" s="81">
        <f t="shared" si="27"/>
        <v>0</v>
      </c>
      <c r="O48" s="81">
        <f t="shared" si="28"/>
        <v>0</v>
      </c>
      <c r="P48" s="79">
        <f t="shared" si="29"/>
        <v>0</v>
      </c>
      <c r="Q48" s="152">
        <f t="shared" si="30"/>
        <v>0</v>
      </c>
      <c r="R48" s="152">
        <f t="shared" si="31"/>
        <v>0</v>
      </c>
      <c r="S48" s="26">
        <f t="shared" si="32"/>
        <v>0</v>
      </c>
      <c r="T48" s="26">
        <f t="shared" si="33"/>
        <v>0</v>
      </c>
      <c r="U48" s="26">
        <f t="shared" si="34"/>
        <v>0</v>
      </c>
      <c r="V48" s="27">
        <f t="shared" si="35"/>
        <v>0</v>
      </c>
      <c r="W48" s="100"/>
      <c r="X48" s="101"/>
      <c r="Y48" s="85">
        <f t="shared" si="36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26"/>
        <v>0</v>
      </c>
      <c r="M49" s="80"/>
      <c r="N49" s="81">
        <f t="shared" si="27"/>
        <v>0</v>
      </c>
      <c r="O49" s="81">
        <f t="shared" si="28"/>
        <v>0</v>
      </c>
      <c r="P49" s="79">
        <f t="shared" si="29"/>
        <v>0</v>
      </c>
      <c r="Q49" s="152">
        <f t="shared" si="30"/>
        <v>0</v>
      </c>
      <c r="R49" s="152">
        <f t="shared" si="31"/>
        <v>0</v>
      </c>
      <c r="S49" s="26">
        <f t="shared" si="32"/>
        <v>0</v>
      </c>
      <c r="T49" s="26">
        <f t="shared" si="33"/>
        <v>0</v>
      </c>
      <c r="U49" s="26">
        <f t="shared" si="34"/>
        <v>0</v>
      </c>
      <c r="V49" s="27">
        <f t="shared" si="35"/>
        <v>0</v>
      </c>
      <c r="W49" s="100"/>
      <c r="X49" s="101"/>
      <c r="Y49" s="85">
        <f t="shared" si="36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26"/>
        <v>0</v>
      </c>
      <c r="M50" s="80"/>
      <c r="N50" s="81">
        <f t="shared" si="27"/>
        <v>0</v>
      </c>
      <c r="O50" s="81">
        <f t="shared" si="28"/>
        <v>0</v>
      </c>
      <c r="P50" s="79">
        <f t="shared" si="29"/>
        <v>0</v>
      </c>
      <c r="Q50" s="152">
        <f t="shared" si="30"/>
        <v>0</v>
      </c>
      <c r="R50" s="152">
        <f t="shared" si="31"/>
        <v>0</v>
      </c>
      <c r="S50" s="26">
        <f t="shared" si="32"/>
        <v>0</v>
      </c>
      <c r="T50" s="26">
        <f t="shared" si="33"/>
        <v>0</v>
      </c>
      <c r="U50" s="26">
        <f t="shared" si="34"/>
        <v>0</v>
      </c>
      <c r="V50" s="27">
        <f t="shared" si="35"/>
        <v>0</v>
      </c>
      <c r="W50" s="100"/>
      <c r="X50" s="101"/>
      <c r="Y50" s="85">
        <f t="shared" si="36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26"/>
        <v>0</v>
      </c>
      <c r="M51" s="80"/>
      <c r="N51" s="81">
        <f t="shared" si="27"/>
        <v>0</v>
      </c>
      <c r="O51" s="81">
        <f t="shared" si="28"/>
        <v>0</v>
      </c>
      <c r="P51" s="79">
        <f t="shared" si="29"/>
        <v>0</v>
      </c>
      <c r="Q51" s="152">
        <f t="shared" si="30"/>
        <v>0</v>
      </c>
      <c r="R51" s="152">
        <f t="shared" si="31"/>
        <v>0</v>
      </c>
      <c r="S51" s="26">
        <f t="shared" si="32"/>
        <v>0</v>
      </c>
      <c r="T51" s="26">
        <f t="shared" si="33"/>
        <v>0</v>
      </c>
      <c r="U51" s="26">
        <f t="shared" si="34"/>
        <v>0</v>
      </c>
      <c r="V51" s="27">
        <f t="shared" si="35"/>
        <v>0</v>
      </c>
      <c r="W51" s="100"/>
      <c r="X51" s="101"/>
      <c r="Y51" s="85">
        <f t="shared" si="36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26"/>
        <v>0</v>
      </c>
      <c r="M52" s="80"/>
      <c r="N52" s="81">
        <f t="shared" si="27"/>
        <v>0</v>
      </c>
      <c r="O52" s="81">
        <f t="shared" si="28"/>
        <v>0</v>
      </c>
      <c r="P52" s="79">
        <f t="shared" si="29"/>
        <v>0</v>
      </c>
      <c r="Q52" s="152">
        <f t="shared" si="30"/>
        <v>0</v>
      </c>
      <c r="R52" s="152">
        <f t="shared" si="31"/>
        <v>0</v>
      </c>
      <c r="S52" s="26">
        <f t="shared" si="32"/>
        <v>0</v>
      </c>
      <c r="T52" s="26">
        <f t="shared" si="33"/>
        <v>0</v>
      </c>
      <c r="U52" s="26">
        <f t="shared" si="34"/>
        <v>0</v>
      </c>
      <c r="V52" s="27">
        <f t="shared" si="35"/>
        <v>0</v>
      </c>
      <c r="W52" s="100"/>
      <c r="X52" s="101"/>
      <c r="Y52" s="85">
        <f t="shared" si="36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26"/>
        <v>0</v>
      </c>
      <c r="M53" s="80"/>
      <c r="N53" s="81">
        <f t="shared" si="27"/>
        <v>0</v>
      </c>
      <c r="O53" s="81">
        <f t="shared" si="28"/>
        <v>0</v>
      </c>
      <c r="P53" s="79">
        <f t="shared" si="29"/>
        <v>0</v>
      </c>
      <c r="Q53" s="152">
        <f t="shared" si="30"/>
        <v>0</v>
      </c>
      <c r="R53" s="152">
        <f t="shared" si="31"/>
        <v>0</v>
      </c>
      <c r="S53" s="26">
        <f t="shared" si="32"/>
        <v>0</v>
      </c>
      <c r="T53" s="26">
        <f t="shared" si="33"/>
        <v>0</v>
      </c>
      <c r="U53" s="26">
        <f t="shared" si="34"/>
        <v>0</v>
      </c>
      <c r="V53" s="27">
        <f t="shared" si="35"/>
        <v>0</v>
      </c>
      <c r="W53" s="100"/>
      <c r="X53" s="101"/>
      <c r="Y53" s="85">
        <f t="shared" si="36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26"/>
        <v>0</v>
      </c>
      <c r="M54" s="80"/>
      <c r="N54" s="81">
        <f t="shared" si="27"/>
        <v>0</v>
      </c>
      <c r="O54" s="81">
        <f t="shared" si="28"/>
        <v>0</v>
      </c>
      <c r="P54" s="79">
        <f t="shared" si="29"/>
        <v>0</v>
      </c>
      <c r="Q54" s="152">
        <f t="shared" si="30"/>
        <v>0</v>
      </c>
      <c r="R54" s="152">
        <f t="shared" si="31"/>
        <v>0</v>
      </c>
      <c r="S54" s="26">
        <f t="shared" si="32"/>
        <v>0</v>
      </c>
      <c r="T54" s="26">
        <f t="shared" si="33"/>
        <v>0</v>
      </c>
      <c r="U54" s="26">
        <f t="shared" si="34"/>
        <v>0</v>
      </c>
      <c r="V54" s="27">
        <f t="shared" si="35"/>
        <v>0</v>
      </c>
      <c r="W54" s="100"/>
      <c r="X54" s="101"/>
      <c r="Y54" s="85">
        <f t="shared" si="36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26"/>
        <v>0</v>
      </c>
      <c r="M55" s="80"/>
      <c r="N55" s="81">
        <f t="shared" si="27"/>
        <v>0</v>
      </c>
      <c r="O55" s="81">
        <f t="shared" si="28"/>
        <v>0</v>
      </c>
      <c r="P55" s="79">
        <f t="shared" si="29"/>
        <v>0</v>
      </c>
      <c r="Q55" s="152">
        <f t="shared" si="30"/>
        <v>0</v>
      </c>
      <c r="R55" s="152">
        <f t="shared" si="31"/>
        <v>0</v>
      </c>
      <c r="S55" s="26">
        <f t="shared" si="32"/>
        <v>0</v>
      </c>
      <c r="T55" s="26">
        <f t="shared" si="33"/>
        <v>0</v>
      </c>
      <c r="U55" s="26">
        <f t="shared" si="34"/>
        <v>0</v>
      </c>
      <c r="V55" s="27">
        <f t="shared" si="35"/>
        <v>0</v>
      </c>
      <c r="W55" s="100"/>
      <c r="X55" s="101"/>
      <c r="Y55" s="85">
        <f t="shared" si="36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26"/>
        <v>0</v>
      </c>
      <c r="M56" s="80"/>
      <c r="N56" s="81">
        <f t="shared" si="27"/>
        <v>0</v>
      </c>
      <c r="O56" s="81">
        <f t="shared" si="28"/>
        <v>0</v>
      </c>
      <c r="P56" s="79">
        <f t="shared" si="29"/>
        <v>0</v>
      </c>
      <c r="Q56" s="152">
        <f t="shared" si="30"/>
        <v>0</v>
      </c>
      <c r="R56" s="152">
        <f t="shared" si="31"/>
        <v>0</v>
      </c>
      <c r="S56" s="26">
        <f t="shared" si="32"/>
        <v>0</v>
      </c>
      <c r="T56" s="26">
        <f t="shared" si="33"/>
        <v>0</v>
      </c>
      <c r="U56" s="26">
        <f t="shared" si="34"/>
        <v>0</v>
      </c>
      <c r="V56" s="27">
        <f t="shared" si="35"/>
        <v>0</v>
      </c>
      <c r="W56" s="100"/>
      <c r="X56" s="101"/>
      <c r="Y56" s="85">
        <f t="shared" si="36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26"/>
        <v>0</v>
      </c>
      <c r="M57" s="80"/>
      <c r="N57" s="81">
        <f t="shared" si="27"/>
        <v>0</v>
      </c>
      <c r="O57" s="81">
        <f t="shared" si="28"/>
        <v>0</v>
      </c>
      <c r="P57" s="79">
        <f t="shared" si="29"/>
        <v>0</v>
      </c>
      <c r="Q57" s="152">
        <f t="shared" si="30"/>
        <v>0</v>
      </c>
      <c r="R57" s="152">
        <f t="shared" si="31"/>
        <v>0</v>
      </c>
      <c r="S57" s="26">
        <f t="shared" si="32"/>
        <v>0</v>
      </c>
      <c r="T57" s="26">
        <f t="shared" si="33"/>
        <v>0</v>
      </c>
      <c r="U57" s="26">
        <f t="shared" si="34"/>
        <v>0</v>
      </c>
      <c r="V57" s="27">
        <f t="shared" si="35"/>
        <v>0</v>
      </c>
      <c r="W57" s="100"/>
      <c r="X57" s="101"/>
      <c r="Y57" s="85">
        <f t="shared" si="36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26"/>
        <v>0</v>
      </c>
      <c r="M58" s="80"/>
      <c r="N58" s="81">
        <f t="shared" si="27"/>
        <v>0</v>
      </c>
      <c r="O58" s="81">
        <f t="shared" si="28"/>
        <v>0</v>
      </c>
      <c r="P58" s="79">
        <f t="shared" si="29"/>
        <v>0</v>
      </c>
      <c r="Q58" s="152">
        <f t="shared" si="30"/>
        <v>0</v>
      </c>
      <c r="R58" s="152">
        <f t="shared" si="31"/>
        <v>0</v>
      </c>
      <c r="S58" s="26">
        <f t="shared" si="32"/>
        <v>0</v>
      </c>
      <c r="T58" s="26">
        <f t="shared" si="33"/>
        <v>0</v>
      </c>
      <c r="U58" s="26">
        <f t="shared" si="34"/>
        <v>0</v>
      </c>
      <c r="V58" s="27">
        <f t="shared" si="35"/>
        <v>0</v>
      </c>
      <c r="W58" s="100"/>
      <c r="X58" s="101"/>
      <c r="Y58" s="85">
        <f t="shared" si="36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26"/>
        <v>0</v>
      </c>
      <c r="M59" s="80"/>
      <c r="N59" s="81">
        <f t="shared" si="27"/>
        <v>0</v>
      </c>
      <c r="O59" s="81">
        <f t="shared" si="28"/>
        <v>0</v>
      </c>
      <c r="P59" s="79">
        <f t="shared" si="29"/>
        <v>0</v>
      </c>
      <c r="Q59" s="152">
        <f t="shared" si="30"/>
        <v>0</v>
      </c>
      <c r="R59" s="152">
        <f t="shared" si="31"/>
        <v>0</v>
      </c>
      <c r="S59" s="26">
        <f t="shared" si="32"/>
        <v>0</v>
      </c>
      <c r="T59" s="26">
        <f t="shared" si="33"/>
        <v>0</v>
      </c>
      <c r="U59" s="26">
        <f t="shared" si="34"/>
        <v>0</v>
      </c>
      <c r="V59" s="27">
        <f t="shared" si="35"/>
        <v>0</v>
      </c>
      <c r="W59" s="100"/>
      <c r="X59" s="101"/>
      <c r="Y59" s="85">
        <f t="shared" si="36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26"/>
        <v>0</v>
      </c>
      <c r="M60" s="80"/>
      <c r="N60" s="81">
        <f t="shared" si="27"/>
        <v>0</v>
      </c>
      <c r="O60" s="81">
        <f t="shared" si="28"/>
        <v>0</v>
      </c>
      <c r="P60" s="79">
        <f t="shared" si="29"/>
        <v>0</v>
      </c>
      <c r="Q60" s="152">
        <f t="shared" si="30"/>
        <v>0</v>
      </c>
      <c r="R60" s="152">
        <f t="shared" si="31"/>
        <v>0</v>
      </c>
      <c r="S60" s="26">
        <f t="shared" si="32"/>
        <v>0</v>
      </c>
      <c r="T60" s="26">
        <f t="shared" si="33"/>
        <v>0</v>
      </c>
      <c r="U60" s="26">
        <f t="shared" si="34"/>
        <v>0</v>
      </c>
      <c r="V60" s="27">
        <f t="shared" si="35"/>
        <v>0</v>
      </c>
      <c r="W60" s="100"/>
      <c r="X60" s="101"/>
      <c r="Y60" s="85">
        <f t="shared" si="36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26"/>
        <v>0</v>
      </c>
      <c r="M61" s="80"/>
      <c r="N61" s="81">
        <f t="shared" si="27"/>
        <v>0</v>
      </c>
      <c r="O61" s="81">
        <f t="shared" si="28"/>
        <v>0</v>
      </c>
      <c r="P61" s="79">
        <f t="shared" si="29"/>
        <v>0</v>
      </c>
      <c r="Q61" s="152">
        <f t="shared" si="30"/>
        <v>0</v>
      </c>
      <c r="R61" s="152">
        <f t="shared" si="31"/>
        <v>0</v>
      </c>
      <c r="S61" s="26">
        <f t="shared" si="32"/>
        <v>0</v>
      </c>
      <c r="T61" s="26">
        <f t="shared" si="33"/>
        <v>0</v>
      </c>
      <c r="U61" s="26">
        <f t="shared" si="34"/>
        <v>0</v>
      </c>
      <c r="V61" s="27">
        <f t="shared" si="35"/>
        <v>0</v>
      </c>
      <c r="W61" s="100"/>
      <c r="X61" s="101"/>
      <c r="Y61" s="85">
        <f t="shared" si="36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26"/>
        <v>0</v>
      </c>
      <c r="M62" s="80"/>
      <c r="N62" s="81">
        <f t="shared" si="27"/>
        <v>0</v>
      </c>
      <c r="O62" s="81">
        <f t="shared" si="28"/>
        <v>0</v>
      </c>
      <c r="P62" s="79">
        <f t="shared" si="29"/>
        <v>0</v>
      </c>
      <c r="Q62" s="152">
        <f t="shared" si="30"/>
        <v>0</v>
      </c>
      <c r="R62" s="152">
        <f t="shared" si="31"/>
        <v>0</v>
      </c>
      <c r="S62" s="26">
        <f t="shared" si="32"/>
        <v>0</v>
      </c>
      <c r="T62" s="26">
        <f t="shared" si="33"/>
        <v>0</v>
      </c>
      <c r="U62" s="26">
        <f t="shared" si="34"/>
        <v>0</v>
      </c>
      <c r="V62" s="27">
        <f t="shared" si="35"/>
        <v>0</v>
      </c>
      <c r="W62" s="100"/>
      <c r="X62" s="101"/>
      <c r="Y62" s="85">
        <f t="shared" si="36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26"/>
        <v>0</v>
      </c>
      <c r="M63" s="80"/>
      <c r="N63" s="81">
        <f t="shared" si="27"/>
        <v>0</v>
      </c>
      <c r="O63" s="81">
        <f t="shared" si="28"/>
        <v>0</v>
      </c>
      <c r="P63" s="79">
        <f t="shared" si="29"/>
        <v>0</v>
      </c>
      <c r="Q63" s="152">
        <f t="shared" si="30"/>
        <v>0</v>
      </c>
      <c r="R63" s="152">
        <f t="shared" si="31"/>
        <v>0</v>
      </c>
      <c r="S63" s="26">
        <f t="shared" si="32"/>
        <v>0</v>
      </c>
      <c r="T63" s="26">
        <f t="shared" si="33"/>
        <v>0</v>
      </c>
      <c r="U63" s="26">
        <f t="shared" si="34"/>
        <v>0</v>
      </c>
      <c r="V63" s="27">
        <f t="shared" si="35"/>
        <v>0</v>
      </c>
      <c r="W63" s="100"/>
      <c r="X63" s="101"/>
      <c r="Y63" s="85">
        <f t="shared" si="36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26"/>
        <v>0</v>
      </c>
      <c r="M64" s="80"/>
      <c r="N64" s="81">
        <f t="shared" si="27"/>
        <v>0</v>
      </c>
      <c r="O64" s="81">
        <f t="shared" si="28"/>
        <v>0</v>
      </c>
      <c r="P64" s="79">
        <f t="shared" si="29"/>
        <v>0</v>
      </c>
      <c r="Q64" s="152">
        <f t="shared" si="30"/>
        <v>0</v>
      </c>
      <c r="R64" s="152">
        <f t="shared" si="31"/>
        <v>0</v>
      </c>
      <c r="S64" s="26">
        <f t="shared" si="32"/>
        <v>0</v>
      </c>
      <c r="T64" s="26">
        <f t="shared" si="33"/>
        <v>0</v>
      </c>
      <c r="U64" s="26">
        <f t="shared" si="34"/>
        <v>0</v>
      </c>
      <c r="V64" s="27">
        <f t="shared" si="35"/>
        <v>0</v>
      </c>
      <c r="W64" s="100"/>
      <c r="X64" s="101"/>
      <c r="Y64" s="85">
        <f t="shared" si="36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26"/>
        <v>0</v>
      </c>
      <c r="M65" s="80"/>
      <c r="N65" s="81">
        <f t="shared" si="27"/>
        <v>0</v>
      </c>
      <c r="O65" s="81">
        <f t="shared" si="28"/>
        <v>0</v>
      </c>
      <c r="P65" s="79">
        <f t="shared" si="29"/>
        <v>0</v>
      </c>
      <c r="Q65" s="152">
        <f t="shared" si="30"/>
        <v>0</v>
      </c>
      <c r="R65" s="152">
        <f t="shared" si="31"/>
        <v>0</v>
      </c>
      <c r="S65" s="26">
        <f t="shared" si="32"/>
        <v>0</v>
      </c>
      <c r="T65" s="26">
        <f t="shared" si="33"/>
        <v>0</v>
      </c>
      <c r="U65" s="26">
        <f t="shared" si="34"/>
        <v>0</v>
      </c>
      <c r="V65" s="27">
        <f t="shared" si="35"/>
        <v>0</v>
      </c>
      <c r="W65" s="100"/>
      <c r="X65" s="101"/>
      <c r="Y65" s="85">
        <f t="shared" si="36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26"/>
        <v>0</v>
      </c>
      <c r="M66" s="80"/>
      <c r="N66" s="81">
        <f t="shared" si="27"/>
        <v>0</v>
      </c>
      <c r="O66" s="81">
        <f t="shared" si="28"/>
        <v>0</v>
      </c>
      <c r="P66" s="79">
        <f t="shared" si="29"/>
        <v>0</v>
      </c>
      <c r="Q66" s="152">
        <f t="shared" si="30"/>
        <v>0</v>
      </c>
      <c r="R66" s="152">
        <f t="shared" si="31"/>
        <v>0</v>
      </c>
      <c r="S66" s="26">
        <f t="shared" si="32"/>
        <v>0</v>
      </c>
      <c r="T66" s="26">
        <f t="shared" si="33"/>
        <v>0</v>
      </c>
      <c r="U66" s="26">
        <f t="shared" si="34"/>
        <v>0</v>
      </c>
      <c r="V66" s="27">
        <f t="shared" si="35"/>
        <v>0</v>
      </c>
      <c r="W66" s="100"/>
      <c r="X66" s="101"/>
      <c r="Y66" s="85">
        <f t="shared" si="36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26"/>
        <v>0</v>
      </c>
      <c r="M67" s="80"/>
      <c r="N67" s="81">
        <f t="shared" si="27"/>
        <v>0</v>
      </c>
      <c r="O67" s="81">
        <f t="shared" si="28"/>
        <v>0</v>
      </c>
      <c r="P67" s="79">
        <f t="shared" si="29"/>
        <v>0</v>
      </c>
      <c r="Q67" s="152">
        <f t="shared" si="30"/>
        <v>0</v>
      </c>
      <c r="R67" s="152">
        <f t="shared" si="31"/>
        <v>0</v>
      </c>
      <c r="S67" s="26">
        <f t="shared" si="32"/>
        <v>0</v>
      </c>
      <c r="T67" s="26">
        <f t="shared" si="33"/>
        <v>0</v>
      </c>
      <c r="U67" s="26">
        <f t="shared" si="34"/>
        <v>0</v>
      </c>
      <c r="V67" s="27">
        <f t="shared" si="35"/>
        <v>0</v>
      </c>
      <c r="W67" s="100"/>
      <c r="X67" s="101"/>
      <c r="Y67" s="85">
        <f t="shared" si="36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26"/>
        <v>0</v>
      </c>
      <c r="M68" s="80"/>
      <c r="N68" s="81">
        <f t="shared" si="27"/>
        <v>0</v>
      </c>
      <c r="O68" s="81">
        <f t="shared" si="28"/>
        <v>0</v>
      </c>
      <c r="P68" s="79">
        <f t="shared" si="29"/>
        <v>0</v>
      </c>
      <c r="Q68" s="152">
        <f t="shared" si="30"/>
        <v>0</v>
      </c>
      <c r="R68" s="152">
        <f t="shared" si="31"/>
        <v>0</v>
      </c>
      <c r="S68" s="26">
        <f t="shared" si="32"/>
        <v>0</v>
      </c>
      <c r="T68" s="26">
        <f t="shared" si="33"/>
        <v>0</v>
      </c>
      <c r="U68" s="26">
        <f t="shared" si="34"/>
        <v>0</v>
      </c>
      <c r="V68" s="27">
        <f t="shared" si="35"/>
        <v>0</v>
      </c>
      <c r="W68" s="100"/>
      <c r="X68" s="101"/>
      <c r="Y68" s="85">
        <f t="shared" si="36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26"/>
        <v>0</v>
      </c>
      <c r="M69" s="80"/>
      <c r="N69" s="81">
        <f t="shared" si="27"/>
        <v>0</v>
      </c>
      <c r="O69" s="81">
        <f t="shared" si="28"/>
        <v>0</v>
      </c>
      <c r="P69" s="79">
        <f t="shared" si="29"/>
        <v>0</v>
      </c>
      <c r="Q69" s="152">
        <f t="shared" si="30"/>
        <v>0</v>
      </c>
      <c r="R69" s="152">
        <f t="shared" si="31"/>
        <v>0</v>
      </c>
      <c r="S69" s="26">
        <f t="shared" si="32"/>
        <v>0</v>
      </c>
      <c r="T69" s="26">
        <f t="shared" si="33"/>
        <v>0</v>
      </c>
      <c r="U69" s="26">
        <f t="shared" si="34"/>
        <v>0</v>
      </c>
      <c r="V69" s="27">
        <f t="shared" si="35"/>
        <v>0</v>
      </c>
      <c r="W69" s="100"/>
      <c r="X69" s="101"/>
      <c r="Y69" s="85">
        <f t="shared" si="36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26"/>
        <v>0</v>
      </c>
      <c r="M70" s="80"/>
      <c r="N70" s="81">
        <f t="shared" si="27"/>
        <v>0</v>
      </c>
      <c r="O70" s="81">
        <f t="shared" si="28"/>
        <v>0</v>
      </c>
      <c r="P70" s="79">
        <f t="shared" si="29"/>
        <v>0</v>
      </c>
      <c r="Q70" s="152">
        <f t="shared" si="30"/>
        <v>0</v>
      </c>
      <c r="R70" s="152">
        <f t="shared" si="31"/>
        <v>0</v>
      </c>
      <c r="S70" s="26">
        <f t="shared" si="32"/>
        <v>0</v>
      </c>
      <c r="T70" s="26">
        <f t="shared" si="33"/>
        <v>0</v>
      </c>
      <c r="U70" s="26">
        <f t="shared" si="34"/>
        <v>0</v>
      </c>
      <c r="V70" s="27">
        <f t="shared" si="35"/>
        <v>0</v>
      </c>
      <c r="W70" s="100"/>
      <c r="X70" s="101"/>
      <c r="Y70" s="85">
        <f t="shared" si="36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26"/>
        <v>0</v>
      </c>
      <c r="M71" s="80"/>
      <c r="N71" s="81">
        <f t="shared" si="27"/>
        <v>0</v>
      </c>
      <c r="O71" s="81">
        <f t="shared" si="28"/>
        <v>0</v>
      </c>
      <c r="P71" s="79">
        <f t="shared" si="29"/>
        <v>0</v>
      </c>
      <c r="Q71" s="152">
        <f t="shared" si="30"/>
        <v>0</v>
      </c>
      <c r="R71" s="152">
        <f t="shared" si="31"/>
        <v>0</v>
      </c>
      <c r="S71" s="26">
        <f t="shared" si="32"/>
        <v>0</v>
      </c>
      <c r="T71" s="26">
        <f t="shared" si="33"/>
        <v>0</v>
      </c>
      <c r="U71" s="26">
        <f t="shared" si="34"/>
        <v>0</v>
      </c>
      <c r="V71" s="27">
        <f t="shared" si="35"/>
        <v>0</v>
      </c>
      <c r="W71" s="100"/>
      <c r="X71" s="101"/>
      <c r="Y71" s="85">
        <f t="shared" si="36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26"/>
        <v>0</v>
      </c>
      <c r="M72" s="80"/>
      <c r="N72" s="81">
        <f t="shared" si="27"/>
        <v>0</v>
      </c>
      <c r="O72" s="81">
        <f t="shared" si="28"/>
        <v>0</v>
      </c>
      <c r="P72" s="79">
        <f t="shared" si="29"/>
        <v>0</v>
      </c>
      <c r="Q72" s="152">
        <f t="shared" si="30"/>
        <v>0</v>
      </c>
      <c r="R72" s="152">
        <f t="shared" si="31"/>
        <v>0</v>
      </c>
      <c r="S72" s="26">
        <f t="shared" si="32"/>
        <v>0</v>
      </c>
      <c r="T72" s="26">
        <f t="shared" si="33"/>
        <v>0</v>
      </c>
      <c r="U72" s="26">
        <f t="shared" si="34"/>
        <v>0</v>
      </c>
      <c r="V72" s="27">
        <f t="shared" si="35"/>
        <v>0</v>
      </c>
      <c r="W72" s="100"/>
      <c r="X72" s="101"/>
      <c r="Y72" s="85">
        <f t="shared" si="36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26"/>
        <v>0</v>
      </c>
      <c r="M73" s="80"/>
      <c r="N73" s="81">
        <f t="shared" si="27"/>
        <v>0</v>
      </c>
      <c r="O73" s="81">
        <f t="shared" si="28"/>
        <v>0</v>
      </c>
      <c r="P73" s="79">
        <f t="shared" si="29"/>
        <v>0</v>
      </c>
      <c r="Q73" s="152">
        <f t="shared" si="30"/>
        <v>0</v>
      </c>
      <c r="R73" s="152">
        <f t="shared" si="31"/>
        <v>0</v>
      </c>
      <c r="S73" s="26">
        <f t="shared" si="32"/>
        <v>0</v>
      </c>
      <c r="T73" s="26">
        <f t="shared" si="33"/>
        <v>0</v>
      </c>
      <c r="U73" s="26">
        <f t="shared" si="34"/>
        <v>0</v>
      </c>
      <c r="V73" s="27">
        <f t="shared" si="35"/>
        <v>0</v>
      </c>
      <c r="W73" s="100"/>
      <c r="X73" s="101"/>
      <c r="Y73" s="85">
        <f t="shared" si="36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26"/>
        <v>0</v>
      </c>
      <c r="M74" s="80"/>
      <c r="N74" s="81">
        <f t="shared" si="27"/>
        <v>0</v>
      </c>
      <c r="O74" s="81">
        <f t="shared" si="28"/>
        <v>0</v>
      </c>
      <c r="P74" s="79">
        <f t="shared" si="29"/>
        <v>0</v>
      </c>
      <c r="Q74" s="152">
        <f t="shared" si="30"/>
        <v>0</v>
      </c>
      <c r="R74" s="152">
        <f t="shared" si="31"/>
        <v>0</v>
      </c>
      <c r="S74" s="26">
        <f t="shared" si="32"/>
        <v>0</v>
      </c>
      <c r="T74" s="26">
        <f t="shared" si="33"/>
        <v>0</v>
      </c>
      <c r="U74" s="26">
        <f t="shared" si="34"/>
        <v>0</v>
      </c>
      <c r="V74" s="27">
        <f t="shared" si="35"/>
        <v>0</v>
      </c>
      <c r="W74" s="100"/>
      <c r="X74" s="101"/>
      <c r="Y74" s="85">
        <f t="shared" si="36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26"/>
        <v>0</v>
      </c>
      <c r="M75" s="80"/>
      <c r="N75" s="81">
        <f t="shared" si="27"/>
        <v>0</v>
      </c>
      <c r="O75" s="81">
        <f t="shared" si="28"/>
        <v>0</v>
      </c>
      <c r="P75" s="79">
        <f t="shared" si="29"/>
        <v>0</v>
      </c>
      <c r="Q75" s="152">
        <f t="shared" si="30"/>
        <v>0</v>
      </c>
      <c r="R75" s="152">
        <f t="shared" si="31"/>
        <v>0</v>
      </c>
      <c r="S75" s="26">
        <f t="shared" si="32"/>
        <v>0</v>
      </c>
      <c r="T75" s="26">
        <f t="shared" si="33"/>
        <v>0</v>
      </c>
      <c r="U75" s="26">
        <f t="shared" si="34"/>
        <v>0</v>
      </c>
      <c r="V75" s="27">
        <f t="shared" si="35"/>
        <v>0</v>
      </c>
      <c r="W75" s="100"/>
      <c r="X75" s="101"/>
      <c r="Y75" s="85">
        <f t="shared" si="36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26"/>
        <v>0</v>
      </c>
      <c r="M76" s="80"/>
      <c r="N76" s="81">
        <f t="shared" si="27"/>
        <v>0</v>
      </c>
      <c r="O76" s="81">
        <f t="shared" si="28"/>
        <v>0</v>
      </c>
      <c r="P76" s="79">
        <f t="shared" si="29"/>
        <v>0</v>
      </c>
      <c r="Q76" s="152">
        <f t="shared" si="30"/>
        <v>0</v>
      </c>
      <c r="R76" s="152">
        <f t="shared" si="31"/>
        <v>0</v>
      </c>
      <c r="S76" s="26">
        <f t="shared" si="32"/>
        <v>0</v>
      </c>
      <c r="T76" s="26">
        <f t="shared" si="33"/>
        <v>0</v>
      </c>
      <c r="U76" s="26">
        <f t="shared" si="34"/>
        <v>0</v>
      </c>
      <c r="V76" s="27">
        <f t="shared" si="35"/>
        <v>0</v>
      </c>
      <c r="W76" s="100"/>
      <c r="X76" s="101"/>
      <c r="Y76" s="85">
        <f t="shared" si="36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si="26"/>
        <v>0</v>
      </c>
      <c r="M77" s="80"/>
      <c r="N77" s="81">
        <f t="shared" si="27"/>
        <v>0</v>
      </c>
      <c r="O77" s="81">
        <f t="shared" si="28"/>
        <v>0</v>
      </c>
      <c r="P77" s="79">
        <f t="shared" si="29"/>
        <v>0</v>
      </c>
      <c r="Q77" s="152">
        <f t="shared" si="30"/>
        <v>0</v>
      </c>
      <c r="R77" s="152">
        <f t="shared" si="31"/>
        <v>0</v>
      </c>
      <c r="S77" s="26">
        <f t="shared" si="32"/>
        <v>0</v>
      </c>
      <c r="T77" s="26">
        <f t="shared" si="33"/>
        <v>0</v>
      </c>
      <c r="U77" s="26">
        <f t="shared" si="34"/>
        <v>0</v>
      </c>
      <c r="V77" s="27">
        <f t="shared" si="35"/>
        <v>0</v>
      </c>
      <c r="W77" s="100"/>
      <c r="X77" s="101"/>
      <c r="Y77" s="85">
        <f t="shared" si="36"/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6"/>
        <v>0</v>
      </c>
      <c r="M78" s="80"/>
      <c r="N78" s="81">
        <f t="shared" si="27"/>
        <v>0</v>
      </c>
      <c r="O78" s="81">
        <f t="shared" si="28"/>
        <v>0</v>
      </c>
      <c r="P78" s="79">
        <f t="shared" si="29"/>
        <v>0</v>
      </c>
      <c r="Q78" s="152">
        <f t="shared" si="30"/>
        <v>0</v>
      </c>
      <c r="R78" s="152">
        <f t="shared" si="31"/>
        <v>0</v>
      </c>
      <c r="S78" s="26">
        <f t="shared" si="32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6"/>
        <v>0</v>
      </c>
      <c r="M79" s="80"/>
      <c r="N79" s="81">
        <f t="shared" si="27"/>
        <v>0</v>
      </c>
      <c r="O79" s="81">
        <f t="shared" si="28"/>
        <v>0</v>
      </c>
      <c r="P79" s="79">
        <f t="shared" si="29"/>
        <v>0</v>
      </c>
      <c r="Q79" s="152">
        <f t="shared" si="30"/>
        <v>0</v>
      </c>
      <c r="R79" s="152">
        <f t="shared" si="31"/>
        <v>0</v>
      </c>
      <c r="S79" s="26">
        <f t="shared" si="32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6"/>
        <v>0</v>
      </c>
      <c r="M80" s="80"/>
      <c r="N80" s="81">
        <f t="shared" si="27"/>
        <v>0</v>
      </c>
      <c r="O80" s="81">
        <f t="shared" si="28"/>
        <v>0</v>
      </c>
      <c r="P80" s="79">
        <f t="shared" si="29"/>
        <v>0</v>
      </c>
      <c r="Q80" s="152">
        <f t="shared" si="30"/>
        <v>0</v>
      </c>
      <c r="R80" s="152">
        <f t="shared" si="31"/>
        <v>0</v>
      </c>
      <c r="S80" s="26">
        <f t="shared" si="32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6"/>
        <v>0</v>
      </c>
      <c r="M81" s="80"/>
      <c r="N81" s="81">
        <f t="shared" si="27"/>
        <v>0</v>
      </c>
      <c r="O81" s="81">
        <f t="shared" si="28"/>
        <v>0</v>
      </c>
      <c r="P81" s="79">
        <f t="shared" si="29"/>
        <v>0</v>
      </c>
      <c r="Q81" s="152">
        <f t="shared" si="30"/>
        <v>0</v>
      </c>
      <c r="R81" s="152">
        <f t="shared" si="31"/>
        <v>0</v>
      </c>
      <c r="S81" s="26">
        <f t="shared" si="32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6"/>
        <v>0</v>
      </c>
      <c r="M82" s="80"/>
      <c r="N82" s="81">
        <f t="shared" si="27"/>
        <v>0</v>
      </c>
      <c r="O82" s="81">
        <f t="shared" si="28"/>
        <v>0</v>
      </c>
      <c r="P82" s="79">
        <f t="shared" si="29"/>
        <v>0</v>
      </c>
      <c r="Q82" s="152">
        <f t="shared" si="30"/>
        <v>0</v>
      </c>
      <c r="R82" s="152">
        <f t="shared" si="31"/>
        <v>0</v>
      </c>
      <c r="S82" s="26">
        <f t="shared" si="32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6"/>
        <v>0</v>
      </c>
      <c r="M83" s="80"/>
      <c r="N83" s="81">
        <f t="shared" si="27"/>
        <v>0</v>
      </c>
      <c r="O83" s="81">
        <f t="shared" si="28"/>
        <v>0</v>
      </c>
      <c r="P83" s="79">
        <f t="shared" si="29"/>
        <v>0</v>
      </c>
      <c r="Q83" s="152">
        <f t="shared" si="30"/>
        <v>0</v>
      </c>
      <c r="R83" s="152">
        <f t="shared" si="31"/>
        <v>0</v>
      </c>
      <c r="S83" s="26">
        <f t="shared" si="32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6"/>
        <v>0</v>
      </c>
      <c r="M84" s="80"/>
      <c r="N84" s="81">
        <f t="shared" si="27"/>
        <v>0</v>
      </c>
      <c r="O84" s="81">
        <f t="shared" si="28"/>
        <v>0</v>
      </c>
      <c r="P84" s="79">
        <f t="shared" si="29"/>
        <v>0</v>
      </c>
      <c r="Q84" s="152">
        <f t="shared" si="30"/>
        <v>0</v>
      </c>
      <c r="R84" s="152">
        <f t="shared" si="31"/>
        <v>0</v>
      </c>
      <c r="S84" s="26">
        <f t="shared" si="32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6"/>
        <v>0</v>
      </c>
      <c r="M85" s="80"/>
      <c r="N85" s="81">
        <f t="shared" si="27"/>
        <v>0</v>
      </c>
      <c r="O85" s="81">
        <f t="shared" si="28"/>
        <v>0</v>
      </c>
      <c r="P85" s="79">
        <f t="shared" si="29"/>
        <v>0</v>
      </c>
      <c r="Q85" s="152">
        <f t="shared" si="30"/>
        <v>0</v>
      </c>
      <c r="R85" s="152">
        <f t="shared" si="31"/>
        <v>0</v>
      </c>
      <c r="S85" s="26">
        <f t="shared" si="32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6"/>
        <v>0</v>
      </c>
      <c r="M86" s="80"/>
      <c r="N86" s="81">
        <f t="shared" si="27"/>
        <v>0</v>
      </c>
      <c r="O86" s="81">
        <f t="shared" si="28"/>
        <v>0</v>
      </c>
      <c r="P86" s="79">
        <f t="shared" si="29"/>
        <v>0</v>
      </c>
      <c r="Q86" s="152">
        <f t="shared" si="30"/>
        <v>0</v>
      </c>
      <c r="R86" s="152">
        <f t="shared" si="31"/>
        <v>0</v>
      </c>
      <c r="S86" s="26">
        <f t="shared" si="32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6"/>
        <v>0</v>
      </c>
      <c r="M87" s="80"/>
      <c r="N87" s="81">
        <f t="shared" si="27"/>
        <v>0</v>
      </c>
      <c r="O87" s="81">
        <f t="shared" si="28"/>
        <v>0</v>
      </c>
      <c r="P87" s="79">
        <f t="shared" si="29"/>
        <v>0</v>
      </c>
      <c r="Q87" s="152">
        <f t="shared" si="30"/>
        <v>0</v>
      </c>
      <c r="R87" s="152">
        <f t="shared" si="31"/>
        <v>0</v>
      </c>
      <c r="S87" s="26">
        <f t="shared" si="32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6"/>
        <v>0</v>
      </c>
      <c r="M88" s="80"/>
      <c r="N88" s="81">
        <f t="shared" si="27"/>
        <v>0</v>
      </c>
      <c r="O88" s="81">
        <f t="shared" si="28"/>
        <v>0</v>
      </c>
      <c r="P88" s="79">
        <f t="shared" si="29"/>
        <v>0</v>
      </c>
      <c r="Q88" s="152">
        <f t="shared" si="30"/>
        <v>0</v>
      </c>
      <c r="R88" s="152">
        <f t="shared" si="31"/>
        <v>0</v>
      </c>
      <c r="S88" s="26">
        <f t="shared" si="32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6"/>
        <v>0</v>
      </c>
      <c r="M89" s="80"/>
      <c r="N89" s="81">
        <f t="shared" si="27"/>
        <v>0</v>
      </c>
      <c r="O89" s="81">
        <f t="shared" si="28"/>
        <v>0</v>
      </c>
      <c r="P89" s="79">
        <f t="shared" si="29"/>
        <v>0</v>
      </c>
      <c r="Q89" s="152">
        <f t="shared" si="30"/>
        <v>0</v>
      </c>
      <c r="R89" s="152">
        <f t="shared" si="31"/>
        <v>0</v>
      </c>
      <c r="S89" s="26">
        <f t="shared" si="32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6"/>
        <v>0</v>
      </c>
      <c r="M90" s="80"/>
      <c r="N90" s="81">
        <f t="shared" si="27"/>
        <v>0</v>
      </c>
      <c r="O90" s="81">
        <f t="shared" si="28"/>
        <v>0</v>
      </c>
      <c r="P90" s="79">
        <f t="shared" si="29"/>
        <v>0</v>
      </c>
      <c r="Q90" s="152">
        <f t="shared" si="30"/>
        <v>0</v>
      </c>
      <c r="R90" s="152">
        <f t="shared" si="31"/>
        <v>0</v>
      </c>
      <c r="S90" s="26">
        <f t="shared" si="32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6"/>
        <v>0</v>
      </c>
      <c r="M91" s="80"/>
      <c r="N91" s="81">
        <f t="shared" si="27"/>
        <v>0</v>
      </c>
      <c r="O91" s="81">
        <f t="shared" si="28"/>
        <v>0</v>
      </c>
      <c r="P91" s="79">
        <f t="shared" si="29"/>
        <v>0</v>
      </c>
      <c r="Q91" s="152">
        <f t="shared" si="30"/>
        <v>0</v>
      </c>
      <c r="R91" s="152">
        <f t="shared" si="31"/>
        <v>0</v>
      </c>
      <c r="S91" s="26">
        <f t="shared" si="32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6"/>
        <v>0</v>
      </c>
      <c r="M92" s="80"/>
      <c r="N92" s="81">
        <f t="shared" si="27"/>
        <v>0</v>
      </c>
      <c r="O92" s="81">
        <f t="shared" si="28"/>
        <v>0</v>
      </c>
      <c r="P92" s="79">
        <f t="shared" si="29"/>
        <v>0</v>
      </c>
      <c r="Q92" s="152">
        <f t="shared" si="30"/>
        <v>0</v>
      </c>
      <c r="R92" s="152">
        <f t="shared" si="31"/>
        <v>0</v>
      </c>
      <c r="S92" s="26">
        <f t="shared" si="32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6"/>
        <v>0</v>
      </c>
      <c r="M93" s="80"/>
      <c r="N93" s="81">
        <f t="shared" si="27"/>
        <v>0</v>
      </c>
      <c r="O93" s="81">
        <f t="shared" si="28"/>
        <v>0</v>
      </c>
      <c r="P93" s="79">
        <f t="shared" si="29"/>
        <v>0</v>
      </c>
      <c r="Q93" s="152">
        <f t="shared" si="30"/>
        <v>0</v>
      </c>
      <c r="R93" s="152">
        <f t="shared" si="31"/>
        <v>0</v>
      </c>
      <c r="S93" s="26">
        <f t="shared" si="32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6"/>
        <v>0</v>
      </c>
      <c r="M94" s="80"/>
      <c r="N94" s="81">
        <f t="shared" si="27"/>
        <v>0</v>
      </c>
      <c r="O94" s="81">
        <f t="shared" si="28"/>
        <v>0</v>
      </c>
      <c r="P94" s="79">
        <f t="shared" si="29"/>
        <v>0</v>
      </c>
      <c r="Q94" s="152">
        <f t="shared" si="30"/>
        <v>0</v>
      </c>
      <c r="R94" s="152">
        <f t="shared" si="31"/>
        <v>0</v>
      </c>
      <c r="S94" s="26">
        <f t="shared" si="32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6"/>
        <v>0</v>
      </c>
      <c r="M95" s="80"/>
      <c r="N95" s="81">
        <f t="shared" si="27"/>
        <v>0</v>
      </c>
      <c r="O95" s="81">
        <f t="shared" si="28"/>
        <v>0</v>
      </c>
      <c r="P95" s="79">
        <f t="shared" si="29"/>
        <v>0</v>
      </c>
      <c r="Q95" s="152">
        <f t="shared" si="30"/>
        <v>0</v>
      </c>
      <c r="R95" s="152">
        <f t="shared" si="31"/>
        <v>0</v>
      </c>
      <c r="S95" s="26">
        <f t="shared" si="32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6"/>
        <v>0</v>
      </c>
      <c r="M96" s="80"/>
      <c r="N96" s="81">
        <f t="shared" si="27"/>
        <v>0</v>
      </c>
      <c r="O96" s="81">
        <f t="shared" si="28"/>
        <v>0</v>
      </c>
      <c r="P96" s="79">
        <f t="shared" si="29"/>
        <v>0</v>
      </c>
      <c r="Q96" s="152">
        <f t="shared" si="30"/>
        <v>0</v>
      </c>
      <c r="R96" s="152">
        <f t="shared" si="31"/>
        <v>0</v>
      </c>
      <c r="S96" s="26">
        <f t="shared" si="32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6"/>
        <v>0</v>
      </c>
      <c r="M97" s="80"/>
      <c r="N97" s="81">
        <f t="shared" si="27"/>
        <v>0</v>
      </c>
      <c r="O97" s="81">
        <f t="shared" si="28"/>
        <v>0</v>
      </c>
      <c r="P97" s="79">
        <f t="shared" si="29"/>
        <v>0</v>
      </c>
      <c r="Q97" s="152">
        <f t="shared" si="30"/>
        <v>0</v>
      </c>
      <c r="R97" s="152">
        <f t="shared" si="31"/>
        <v>0</v>
      </c>
      <c r="S97" s="26">
        <f t="shared" si="32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6"/>
        <v>0</v>
      </c>
      <c r="M98" s="80"/>
      <c r="N98" s="81">
        <f t="shared" si="27"/>
        <v>0</v>
      </c>
      <c r="O98" s="81">
        <f t="shared" si="28"/>
        <v>0</v>
      </c>
      <c r="P98" s="79">
        <f t="shared" si="29"/>
        <v>0</v>
      </c>
      <c r="Q98" s="152">
        <f t="shared" si="30"/>
        <v>0</v>
      </c>
      <c r="R98" s="152">
        <f t="shared" si="31"/>
        <v>0</v>
      </c>
      <c r="S98" s="26">
        <f t="shared" si="32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6"/>
        <v>0</v>
      </c>
      <c r="M99" s="80"/>
      <c r="N99" s="81">
        <f t="shared" si="27"/>
        <v>0</v>
      </c>
      <c r="O99" s="81">
        <f t="shared" si="28"/>
        <v>0</v>
      </c>
      <c r="P99" s="79">
        <f t="shared" si="29"/>
        <v>0</v>
      </c>
      <c r="Q99" s="152">
        <f t="shared" si="30"/>
        <v>0</v>
      </c>
      <c r="R99" s="152">
        <f t="shared" si="31"/>
        <v>0</v>
      </c>
      <c r="S99" s="26">
        <f t="shared" si="32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6"/>
        <v>0</v>
      </c>
      <c r="M100" s="80"/>
      <c r="N100" s="81">
        <f t="shared" si="27"/>
        <v>0</v>
      </c>
      <c r="O100" s="81">
        <f t="shared" si="28"/>
        <v>0</v>
      </c>
      <c r="P100" s="79">
        <f t="shared" si="29"/>
        <v>0</v>
      </c>
      <c r="Q100" s="152">
        <f t="shared" si="30"/>
        <v>0</v>
      </c>
      <c r="R100" s="152">
        <f t="shared" si="31"/>
        <v>0</v>
      </c>
      <c r="S100" s="26">
        <f t="shared" si="32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6"/>
        <v>0</v>
      </c>
      <c r="M101" s="80"/>
      <c r="N101" s="81">
        <f t="shared" si="27"/>
        <v>0</v>
      </c>
      <c r="O101" s="81">
        <f t="shared" si="28"/>
        <v>0</v>
      </c>
      <c r="P101" s="79">
        <f t="shared" si="29"/>
        <v>0</v>
      </c>
      <c r="Q101" s="152">
        <f t="shared" si="30"/>
        <v>0</v>
      </c>
      <c r="R101" s="152">
        <f t="shared" si="31"/>
        <v>0</v>
      </c>
      <c r="S101" s="26">
        <f t="shared" si="32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6"/>
        <v>0</v>
      </c>
      <c r="M102" s="80"/>
      <c r="N102" s="81">
        <f t="shared" si="27"/>
        <v>0</v>
      </c>
      <c r="O102" s="81">
        <f t="shared" si="28"/>
        <v>0</v>
      </c>
      <c r="P102" s="79">
        <f t="shared" si="29"/>
        <v>0</v>
      </c>
      <c r="Q102" s="152">
        <f t="shared" si="30"/>
        <v>0</v>
      </c>
      <c r="R102" s="152">
        <f t="shared" si="31"/>
        <v>0</v>
      </c>
      <c r="S102" s="26">
        <f t="shared" si="32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6"/>
        <v>0</v>
      </c>
      <c r="M103" s="80"/>
      <c r="N103" s="81">
        <f t="shared" si="27"/>
        <v>0</v>
      </c>
      <c r="O103" s="81">
        <f t="shared" si="28"/>
        <v>0</v>
      </c>
      <c r="P103" s="79">
        <f t="shared" si="29"/>
        <v>0</v>
      </c>
      <c r="Q103" s="152">
        <f t="shared" si="30"/>
        <v>0</v>
      </c>
      <c r="R103" s="152">
        <f t="shared" si="31"/>
        <v>0</v>
      </c>
      <c r="S103" s="26">
        <f t="shared" si="32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6"/>
        <v>0</v>
      </c>
      <c r="M104" s="80"/>
      <c r="N104" s="81">
        <f t="shared" si="27"/>
        <v>0</v>
      </c>
      <c r="O104" s="81">
        <f t="shared" si="28"/>
        <v>0</v>
      </c>
      <c r="P104" s="79">
        <f t="shared" si="29"/>
        <v>0</v>
      </c>
      <c r="Q104" s="152">
        <f t="shared" si="30"/>
        <v>0</v>
      </c>
      <c r="R104" s="152">
        <f t="shared" si="31"/>
        <v>0</v>
      </c>
      <c r="S104" s="26">
        <f t="shared" si="32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6"/>
        <v>0</v>
      </c>
      <c r="M105" s="80"/>
      <c r="N105" s="81">
        <f t="shared" si="27"/>
        <v>0</v>
      </c>
      <c r="O105" s="81">
        <f t="shared" si="28"/>
        <v>0</v>
      </c>
      <c r="P105" s="79">
        <f t="shared" si="29"/>
        <v>0</v>
      </c>
      <c r="Q105" s="152">
        <f t="shared" si="30"/>
        <v>0</v>
      </c>
      <c r="R105" s="152">
        <f t="shared" si="31"/>
        <v>0</v>
      </c>
      <c r="S105" s="26">
        <f t="shared" si="32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ref="L106:L111" si="37">ROUND(SUM(G106:K106),2)</f>
        <v>0</v>
      </c>
      <c r="M106" s="80"/>
      <c r="N106" s="81">
        <f t="shared" ref="N106:N111" si="38">ROUND(SUM(L106+M106),2)</f>
        <v>0</v>
      </c>
      <c r="O106" s="81">
        <f t="shared" ref="O106:O111" si="39">ROUND(SUM(N106*4.7619%),2)</f>
        <v>0</v>
      </c>
      <c r="P106" s="79">
        <f t="shared" ref="P106:P111" si="40">ROUND(SUM(N106-O106),2)</f>
        <v>0</v>
      </c>
      <c r="Q106" s="152">
        <f t="shared" ref="Q106:Q111" si="41">ROUND(SUM(P106*5)/100,2)</f>
        <v>0</v>
      </c>
      <c r="R106" s="152">
        <f t="shared" ref="R106:R111" si="42">ROUND(SUM(P106*5)/100,2)</f>
        <v>0</v>
      </c>
      <c r="S106" s="26">
        <f t="shared" ref="S106:S111" si="43">ROUND(SUM(Q106+R106),2)</f>
        <v>0</v>
      </c>
      <c r="T106" s="26">
        <f t="shared" ref="T106:T111" si="44">ROUND(SUM(P106-Q106),2)</f>
        <v>0</v>
      </c>
      <c r="U106" s="26">
        <f t="shared" ref="U106:U111" si="45">IF(A106=2,T106*0.1,ROUND(IF((T106)&lt;=80,0,IF((T106)&lt;=250,((T106)-80)*0.04,IF((T106)&lt;=450,((T106)-250)*0.08+6.8,((T106)-450)*0.1+22.8))),2))</f>
        <v>0</v>
      </c>
      <c r="V106" s="27">
        <f t="shared" ref="V106:V111" si="46">ROUND(SUM(T106-U106),2)</f>
        <v>0</v>
      </c>
      <c r="W106" s="100"/>
      <c r="X106" s="101"/>
      <c r="Y106" s="85">
        <f t="shared" ref="Y106:Y111" si="47">ROUND(SUM(V106-W106-X106),2)</f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37"/>
        <v>0</v>
      </c>
      <c r="M107" s="80"/>
      <c r="N107" s="81">
        <f t="shared" si="38"/>
        <v>0</v>
      </c>
      <c r="O107" s="81">
        <f t="shared" si="39"/>
        <v>0</v>
      </c>
      <c r="P107" s="79">
        <f t="shared" si="40"/>
        <v>0</v>
      </c>
      <c r="Q107" s="152">
        <f t="shared" si="41"/>
        <v>0</v>
      </c>
      <c r="R107" s="152">
        <f t="shared" si="42"/>
        <v>0</v>
      </c>
      <c r="S107" s="26">
        <f t="shared" si="43"/>
        <v>0</v>
      </c>
      <c r="T107" s="26">
        <f t="shared" si="44"/>
        <v>0</v>
      </c>
      <c r="U107" s="26">
        <f t="shared" si="45"/>
        <v>0</v>
      </c>
      <c r="V107" s="27">
        <f t="shared" si="46"/>
        <v>0</v>
      </c>
      <c r="W107" s="100"/>
      <c r="X107" s="101"/>
      <c r="Y107" s="85">
        <f t="shared" si="47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37"/>
        <v>0</v>
      </c>
      <c r="M108" s="80"/>
      <c r="N108" s="81">
        <f t="shared" si="38"/>
        <v>0</v>
      </c>
      <c r="O108" s="81">
        <f t="shared" si="39"/>
        <v>0</v>
      </c>
      <c r="P108" s="79">
        <f t="shared" si="40"/>
        <v>0</v>
      </c>
      <c r="Q108" s="152">
        <f t="shared" si="41"/>
        <v>0</v>
      </c>
      <c r="R108" s="152">
        <f t="shared" si="42"/>
        <v>0</v>
      </c>
      <c r="S108" s="26">
        <f t="shared" si="43"/>
        <v>0</v>
      </c>
      <c r="T108" s="26">
        <f t="shared" si="44"/>
        <v>0</v>
      </c>
      <c r="U108" s="26">
        <f t="shared" si="45"/>
        <v>0</v>
      </c>
      <c r="V108" s="27">
        <f t="shared" si="46"/>
        <v>0</v>
      </c>
      <c r="W108" s="100"/>
      <c r="X108" s="101"/>
      <c r="Y108" s="85">
        <f t="shared" si="47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37"/>
        <v>0</v>
      </c>
      <c r="M109" s="80"/>
      <c r="N109" s="81">
        <f t="shared" si="38"/>
        <v>0</v>
      </c>
      <c r="O109" s="81">
        <f t="shared" si="39"/>
        <v>0</v>
      </c>
      <c r="P109" s="79">
        <f t="shared" si="40"/>
        <v>0</v>
      </c>
      <c r="Q109" s="152">
        <f t="shared" si="41"/>
        <v>0</v>
      </c>
      <c r="R109" s="152">
        <f t="shared" si="42"/>
        <v>0</v>
      </c>
      <c r="S109" s="26">
        <f t="shared" si="43"/>
        <v>0</v>
      </c>
      <c r="T109" s="26">
        <f t="shared" si="44"/>
        <v>0</v>
      </c>
      <c r="U109" s="26">
        <f t="shared" si="45"/>
        <v>0</v>
      </c>
      <c r="V109" s="27">
        <f t="shared" si="46"/>
        <v>0</v>
      </c>
      <c r="W109" s="100"/>
      <c r="X109" s="101"/>
      <c r="Y109" s="85">
        <f t="shared" si="47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37"/>
        <v>0</v>
      </c>
      <c r="M110" s="80"/>
      <c r="N110" s="81">
        <f t="shared" si="38"/>
        <v>0</v>
      </c>
      <c r="O110" s="81">
        <f t="shared" si="39"/>
        <v>0</v>
      </c>
      <c r="P110" s="79">
        <f t="shared" si="40"/>
        <v>0</v>
      </c>
      <c r="Q110" s="152">
        <f t="shared" si="41"/>
        <v>0</v>
      </c>
      <c r="R110" s="152">
        <f t="shared" si="42"/>
        <v>0</v>
      </c>
      <c r="S110" s="26">
        <f t="shared" si="43"/>
        <v>0</v>
      </c>
      <c r="T110" s="26">
        <f t="shared" si="44"/>
        <v>0</v>
      </c>
      <c r="U110" s="26">
        <f t="shared" si="45"/>
        <v>0</v>
      </c>
      <c r="V110" s="27">
        <f t="shared" si="46"/>
        <v>0</v>
      </c>
      <c r="W110" s="100"/>
      <c r="X110" s="101"/>
      <c r="Y110" s="85">
        <f t="shared" si="47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37"/>
        <v>0</v>
      </c>
      <c r="M111" s="80"/>
      <c r="N111" s="81">
        <f t="shared" si="38"/>
        <v>0</v>
      </c>
      <c r="O111" s="81">
        <f t="shared" si="39"/>
        <v>0</v>
      </c>
      <c r="P111" s="79">
        <f t="shared" si="40"/>
        <v>0</v>
      </c>
      <c r="Q111" s="152">
        <f t="shared" si="41"/>
        <v>0</v>
      </c>
      <c r="R111" s="152">
        <f t="shared" si="42"/>
        <v>0</v>
      </c>
      <c r="S111" s="26">
        <f t="shared" si="43"/>
        <v>0</v>
      </c>
      <c r="T111" s="26">
        <f t="shared" si="44"/>
        <v>0</v>
      </c>
      <c r="U111" s="26">
        <f t="shared" si="45"/>
        <v>0</v>
      </c>
      <c r="V111" s="27">
        <f t="shared" si="46"/>
        <v>0</v>
      </c>
      <c r="W111" s="100"/>
      <c r="X111" s="101"/>
      <c r="Y111" s="85">
        <f t="shared" si="47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48">ROUND(SUM(H12:H111),2)</f>
        <v>0</v>
      </c>
      <c r="I112" s="155">
        <f t="shared" si="48"/>
        <v>0</v>
      </c>
      <c r="J112" s="155">
        <f t="shared" si="48"/>
        <v>0</v>
      </c>
      <c r="K112" s="155">
        <f t="shared" si="48"/>
        <v>0</v>
      </c>
      <c r="L112" s="75">
        <f t="shared" si="48"/>
        <v>0</v>
      </c>
      <c r="M112" s="76">
        <f t="shared" si="48"/>
        <v>0</v>
      </c>
      <c r="N112" s="76">
        <f t="shared" si="48"/>
        <v>0</v>
      </c>
      <c r="O112" s="76">
        <f t="shared" si="48"/>
        <v>0</v>
      </c>
      <c r="P112" s="76">
        <f t="shared" si="48"/>
        <v>0</v>
      </c>
      <c r="Q112" s="153">
        <f t="shared" si="48"/>
        <v>0</v>
      </c>
      <c r="R112" s="153">
        <f t="shared" si="48"/>
        <v>0</v>
      </c>
      <c r="S112" s="76">
        <f t="shared" si="48"/>
        <v>0</v>
      </c>
      <c r="T112" s="76">
        <f t="shared" si="48"/>
        <v>0</v>
      </c>
      <c r="U112" s="76">
        <f t="shared" si="48"/>
        <v>0</v>
      </c>
      <c r="V112" s="77">
        <f t="shared" si="48"/>
        <v>0</v>
      </c>
      <c r="W112" s="156">
        <f t="shared" si="48"/>
        <v>0</v>
      </c>
      <c r="X112" s="156">
        <f t="shared" si="48"/>
        <v>0</v>
      </c>
      <c r="Y112" s="78">
        <f t="shared" si="48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57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41" si="1">ROUND(SUM(N12*4.7619%),2)</f>
        <v>0</v>
      </c>
      <c r="P12" s="79">
        <f t="shared" ref="P12:P41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41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41" si="18">ROUND(SUM(G13:K13),2)</f>
        <v>0</v>
      </c>
      <c r="M13" s="80"/>
      <c r="N13" s="81">
        <f t="shared" ref="N13:N41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41" si="20">ROUND(SUM(P13*5)/100,2)</f>
        <v>0</v>
      </c>
      <c r="R13" s="152">
        <f t="shared" ref="R13:R41" si="21">ROUND(SUM(P13*5)/100,2)</f>
        <v>0</v>
      </c>
      <c r="S13" s="26">
        <f t="shared" si="3"/>
        <v>0</v>
      </c>
      <c r="T13" s="26">
        <f t="shared" ref="T13:T41" si="22">ROUND(SUM(P13-Q13),2)</f>
        <v>0</v>
      </c>
      <c r="U13" s="26">
        <f t="shared" ref="U13:U41" si="23">IF(A13=2,T13*0.1,ROUND(IF((T13)&lt;=80,0,IF((T13)&lt;=250,((T13)-80)*0.04,IF((T13)&lt;=450,((T13)-250)*0.08+6.8,((T13)-450)*0.1+22.8))),2))</f>
        <v>0</v>
      </c>
      <c r="V13" s="27">
        <f t="shared" ref="V13:V41" si="24">ROUND(SUM(T13-U13),2)</f>
        <v>0</v>
      </c>
      <c r="W13" s="100"/>
      <c r="X13" s="101"/>
      <c r="Y13" s="85">
        <f t="shared" ref="Y13:Y41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ref="L42:L105" si="26">ROUND(SUM(G42:K42),2)</f>
        <v>0</v>
      </c>
      <c r="M42" s="80"/>
      <c r="N42" s="81">
        <f t="shared" ref="N42:N105" si="27">ROUND(SUM(L42+M42),2)</f>
        <v>0</v>
      </c>
      <c r="O42" s="81">
        <f t="shared" ref="O42:O105" si="28">ROUND(SUM(N42*4.7619%),2)</f>
        <v>0</v>
      </c>
      <c r="P42" s="79">
        <f t="shared" ref="P42:P105" si="29">ROUND(SUM(N42-O42),2)</f>
        <v>0</v>
      </c>
      <c r="Q42" s="152">
        <f t="shared" ref="Q42:Q105" si="30">ROUND(SUM(P42*5)/100,2)</f>
        <v>0</v>
      </c>
      <c r="R42" s="152">
        <f t="shared" ref="R42:R105" si="31">ROUND(SUM(P42*5)/100,2)</f>
        <v>0</v>
      </c>
      <c r="S42" s="26">
        <f t="shared" ref="S42:S105" si="32">ROUND(SUM(Q42+R42),2)</f>
        <v>0</v>
      </c>
      <c r="T42" s="26">
        <f t="shared" ref="T42:T105" si="33">ROUND(SUM(P42-Q42),2)</f>
        <v>0</v>
      </c>
      <c r="U42" s="26">
        <f t="shared" ref="U42:U105" si="34">IF(A42=2,T42*0.1,ROUND(IF((T42)&lt;=80,0,IF((T42)&lt;=250,((T42)-80)*0.04,IF((T42)&lt;=450,((T42)-250)*0.08+6.8,((T42)-450)*0.1+22.8))),2))</f>
        <v>0</v>
      </c>
      <c r="V42" s="27">
        <f t="shared" ref="V42:V105" si="35">ROUND(SUM(T42-U42),2)</f>
        <v>0</v>
      </c>
      <c r="W42" s="100"/>
      <c r="X42" s="101"/>
      <c r="Y42" s="85">
        <f t="shared" ref="Y42:Y105" si="36">ROUND(SUM(V42-W42-X42),2)</f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26"/>
        <v>0</v>
      </c>
      <c r="M43" s="80"/>
      <c r="N43" s="81">
        <f t="shared" si="27"/>
        <v>0</v>
      </c>
      <c r="O43" s="81">
        <f t="shared" si="28"/>
        <v>0</v>
      </c>
      <c r="P43" s="79">
        <f t="shared" si="29"/>
        <v>0</v>
      </c>
      <c r="Q43" s="152">
        <f t="shared" si="30"/>
        <v>0</v>
      </c>
      <c r="R43" s="152">
        <f t="shared" si="31"/>
        <v>0</v>
      </c>
      <c r="S43" s="26">
        <f t="shared" si="32"/>
        <v>0</v>
      </c>
      <c r="T43" s="26">
        <f t="shared" si="33"/>
        <v>0</v>
      </c>
      <c r="U43" s="26">
        <f t="shared" si="34"/>
        <v>0</v>
      </c>
      <c r="V43" s="27">
        <f t="shared" si="35"/>
        <v>0</v>
      </c>
      <c r="W43" s="100"/>
      <c r="X43" s="101"/>
      <c r="Y43" s="85">
        <f t="shared" si="36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26"/>
        <v>0</v>
      </c>
      <c r="M44" s="80"/>
      <c r="N44" s="81">
        <f t="shared" si="27"/>
        <v>0</v>
      </c>
      <c r="O44" s="81">
        <f t="shared" si="28"/>
        <v>0</v>
      </c>
      <c r="P44" s="79">
        <f t="shared" si="29"/>
        <v>0</v>
      </c>
      <c r="Q44" s="152">
        <f t="shared" si="30"/>
        <v>0</v>
      </c>
      <c r="R44" s="152">
        <f t="shared" si="31"/>
        <v>0</v>
      </c>
      <c r="S44" s="26">
        <f t="shared" si="32"/>
        <v>0</v>
      </c>
      <c r="T44" s="26">
        <f t="shared" si="33"/>
        <v>0</v>
      </c>
      <c r="U44" s="26">
        <f t="shared" si="34"/>
        <v>0</v>
      </c>
      <c r="V44" s="27">
        <f t="shared" si="35"/>
        <v>0</v>
      </c>
      <c r="W44" s="100"/>
      <c r="X44" s="101"/>
      <c r="Y44" s="85">
        <f t="shared" si="36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26"/>
        <v>0</v>
      </c>
      <c r="M45" s="80"/>
      <c r="N45" s="81">
        <f t="shared" si="27"/>
        <v>0</v>
      </c>
      <c r="O45" s="81">
        <f t="shared" si="28"/>
        <v>0</v>
      </c>
      <c r="P45" s="79">
        <f t="shared" si="29"/>
        <v>0</v>
      </c>
      <c r="Q45" s="152">
        <f t="shared" si="30"/>
        <v>0</v>
      </c>
      <c r="R45" s="152">
        <f t="shared" si="31"/>
        <v>0</v>
      </c>
      <c r="S45" s="26">
        <f t="shared" si="32"/>
        <v>0</v>
      </c>
      <c r="T45" s="26">
        <f t="shared" si="33"/>
        <v>0</v>
      </c>
      <c r="U45" s="26">
        <f t="shared" si="34"/>
        <v>0</v>
      </c>
      <c r="V45" s="27">
        <f t="shared" si="35"/>
        <v>0</v>
      </c>
      <c r="W45" s="100"/>
      <c r="X45" s="101"/>
      <c r="Y45" s="85">
        <f t="shared" si="36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26"/>
        <v>0</v>
      </c>
      <c r="M46" s="80"/>
      <c r="N46" s="81">
        <f t="shared" si="27"/>
        <v>0</v>
      </c>
      <c r="O46" s="81">
        <f t="shared" si="28"/>
        <v>0</v>
      </c>
      <c r="P46" s="79">
        <f t="shared" si="29"/>
        <v>0</v>
      </c>
      <c r="Q46" s="152">
        <f t="shared" si="30"/>
        <v>0</v>
      </c>
      <c r="R46" s="152">
        <f t="shared" si="31"/>
        <v>0</v>
      </c>
      <c r="S46" s="26">
        <f t="shared" si="32"/>
        <v>0</v>
      </c>
      <c r="T46" s="26">
        <f t="shared" si="33"/>
        <v>0</v>
      </c>
      <c r="U46" s="26">
        <f t="shared" si="34"/>
        <v>0</v>
      </c>
      <c r="V46" s="27">
        <f t="shared" si="35"/>
        <v>0</v>
      </c>
      <c r="W46" s="100"/>
      <c r="X46" s="101"/>
      <c r="Y46" s="85">
        <f t="shared" si="36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26"/>
        <v>0</v>
      </c>
      <c r="M47" s="80"/>
      <c r="N47" s="81">
        <f t="shared" si="27"/>
        <v>0</v>
      </c>
      <c r="O47" s="81">
        <f t="shared" si="28"/>
        <v>0</v>
      </c>
      <c r="P47" s="79">
        <f t="shared" si="29"/>
        <v>0</v>
      </c>
      <c r="Q47" s="152">
        <f t="shared" si="30"/>
        <v>0</v>
      </c>
      <c r="R47" s="152">
        <f t="shared" si="31"/>
        <v>0</v>
      </c>
      <c r="S47" s="26">
        <f t="shared" si="32"/>
        <v>0</v>
      </c>
      <c r="T47" s="26">
        <f t="shared" si="33"/>
        <v>0</v>
      </c>
      <c r="U47" s="26">
        <f t="shared" si="34"/>
        <v>0</v>
      </c>
      <c r="V47" s="27">
        <f t="shared" si="35"/>
        <v>0</v>
      </c>
      <c r="W47" s="100"/>
      <c r="X47" s="101"/>
      <c r="Y47" s="85">
        <f t="shared" si="36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26"/>
        <v>0</v>
      </c>
      <c r="M48" s="80"/>
      <c r="N48" s="81">
        <f t="shared" si="27"/>
        <v>0</v>
      </c>
      <c r="O48" s="81">
        <f t="shared" si="28"/>
        <v>0</v>
      </c>
      <c r="P48" s="79">
        <f t="shared" si="29"/>
        <v>0</v>
      </c>
      <c r="Q48" s="152">
        <f t="shared" si="30"/>
        <v>0</v>
      </c>
      <c r="R48" s="152">
        <f t="shared" si="31"/>
        <v>0</v>
      </c>
      <c r="S48" s="26">
        <f t="shared" si="32"/>
        <v>0</v>
      </c>
      <c r="T48" s="26">
        <f t="shared" si="33"/>
        <v>0</v>
      </c>
      <c r="U48" s="26">
        <f t="shared" si="34"/>
        <v>0</v>
      </c>
      <c r="V48" s="27">
        <f t="shared" si="35"/>
        <v>0</v>
      </c>
      <c r="W48" s="100"/>
      <c r="X48" s="101"/>
      <c r="Y48" s="85">
        <f t="shared" si="36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26"/>
        <v>0</v>
      </c>
      <c r="M49" s="80"/>
      <c r="N49" s="81">
        <f t="shared" si="27"/>
        <v>0</v>
      </c>
      <c r="O49" s="81">
        <f t="shared" si="28"/>
        <v>0</v>
      </c>
      <c r="P49" s="79">
        <f t="shared" si="29"/>
        <v>0</v>
      </c>
      <c r="Q49" s="152">
        <f t="shared" si="30"/>
        <v>0</v>
      </c>
      <c r="R49" s="152">
        <f t="shared" si="31"/>
        <v>0</v>
      </c>
      <c r="S49" s="26">
        <f t="shared" si="32"/>
        <v>0</v>
      </c>
      <c r="T49" s="26">
        <f t="shared" si="33"/>
        <v>0</v>
      </c>
      <c r="U49" s="26">
        <f t="shared" si="34"/>
        <v>0</v>
      </c>
      <c r="V49" s="27">
        <f t="shared" si="35"/>
        <v>0</v>
      </c>
      <c r="W49" s="100"/>
      <c r="X49" s="101"/>
      <c r="Y49" s="85">
        <f t="shared" si="36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26"/>
        <v>0</v>
      </c>
      <c r="M50" s="80"/>
      <c r="N50" s="81">
        <f t="shared" si="27"/>
        <v>0</v>
      </c>
      <c r="O50" s="81">
        <f t="shared" si="28"/>
        <v>0</v>
      </c>
      <c r="P50" s="79">
        <f t="shared" si="29"/>
        <v>0</v>
      </c>
      <c r="Q50" s="152">
        <f t="shared" si="30"/>
        <v>0</v>
      </c>
      <c r="R50" s="152">
        <f t="shared" si="31"/>
        <v>0</v>
      </c>
      <c r="S50" s="26">
        <f t="shared" si="32"/>
        <v>0</v>
      </c>
      <c r="T50" s="26">
        <f t="shared" si="33"/>
        <v>0</v>
      </c>
      <c r="U50" s="26">
        <f t="shared" si="34"/>
        <v>0</v>
      </c>
      <c r="V50" s="27">
        <f t="shared" si="35"/>
        <v>0</v>
      </c>
      <c r="W50" s="100"/>
      <c r="X50" s="101"/>
      <c r="Y50" s="85">
        <f t="shared" si="36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26"/>
        <v>0</v>
      </c>
      <c r="M51" s="80"/>
      <c r="N51" s="81">
        <f t="shared" si="27"/>
        <v>0</v>
      </c>
      <c r="O51" s="81">
        <f t="shared" si="28"/>
        <v>0</v>
      </c>
      <c r="P51" s="79">
        <f t="shared" si="29"/>
        <v>0</v>
      </c>
      <c r="Q51" s="152">
        <f t="shared" si="30"/>
        <v>0</v>
      </c>
      <c r="R51" s="152">
        <f t="shared" si="31"/>
        <v>0</v>
      </c>
      <c r="S51" s="26">
        <f t="shared" si="32"/>
        <v>0</v>
      </c>
      <c r="T51" s="26">
        <f t="shared" si="33"/>
        <v>0</v>
      </c>
      <c r="U51" s="26">
        <f t="shared" si="34"/>
        <v>0</v>
      </c>
      <c r="V51" s="27">
        <f t="shared" si="35"/>
        <v>0</v>
      </c>
      <c r="W51" s="100"/>
      <c r="X51" s="101"/>
      <c r="Y51" s="85">
        <f t="shared" si="36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26"/>
        <v>0</v>
      </c>
      <c r="M52" s="80"/>
      <c r="N52" s="81">
        <f t="shared" si="27"/>
        <v>0</v>
      </c>
      <c r="O52" s="81">
        <f t="shared" si="28"/>
        <v>0</v>
      </c>
      <c r="P52" s="79">
        <f t="shared" si="29"/>
        <v>0</v>
      </c>
      <c r="Q52" s="152">
        <f t="shared" si="30"/>
        <v>0</v>
      </c>
      <c r="R52" s="152">
        <f t="shared" si="31"/>
        <v>0</v>
      </c>
      <c r="S52" s="26">
        <f t="shared" si="32"/>
        <v>0</v>
      </c>
      <c r="T52" s="26">
        <f t="shared" si="33"/>
        <v>0</v>
      </c>
      <c r="U52" s="26">
        <f t="shared" si="34"/>
        <v>0</v>
      </c>
      <c r="V52" s="27">
        <f t="shared" si="35"/>
        <v>0</v>
      </c>
      <c r="W52" s="100"/>
      <c r="X52" s="101"/>
      <c r="Y52" s="85">
        <f t="shared" si="36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26"/>
        <v>0</v>
      </c>
      <c r="M53" s="80"/>
      <c r="N53" s="81">
        <f t="shared" si="27"/>
        <v>0</v>
      </c>
      <c r="O53" s="81">
        <f t="shared" si="28"/>
        <v>0</v>
      </c>
      <c r="P53" s="79">
        <f t="shared" si="29"/>
        <v>0</v>
      </c>
      <c r="Q53" s="152">
        <f t="shared" si="30"/>
        <v>0</v>
      </c>
      <c r="R53" s="152">
        <f t="shared" si="31"/>
        <v>0</v>
      </c>
      <c r="S53" s="26">
        <f t="shared" si="32"/>
        <v>0</v>
      </c>
      <c r="T53" s="26">
        <f t="shared" si="33"/>
        <v>0</v>
      </c>
      <c r="U53" s="26">
        <f t="shared" si="34"/>
        <v>0</v>
      </c>
      <c r="V53" s="27">
        <f t="shared" si="35"/>
        <v>0</v>
      </c>
      <c r="W53" s="100"/>
      <c r="X53" s="101"/>
      <c r="Y53" s="85">
        <f t="shared" si="36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26"/>
        <v>0</v>
      </c>
      <c r="M54" s="80"/>
      <c r="N54" s="81">
        <f t="shared" si="27"/>
        <v>0</v>
      </c>
      <c r="O54" s="81">
        <f t="shared" si="28"/>
        <v>0</v>
      </c>
      <c r="P54" s="79">
        <f t="shared" si="29"/>
        <v>0</v>
      </c>
      <c r="Q54" s="152">
        <f t="shared" si="30"/>
        <v>0</v>
      </c>
      <c r="R54" s="152">
        <f t="shared" si="31"/>
        <v>0</v>
      </c>
      <c r="S54" s="26">
        <f t="shared" si="32"/>
        <v>0</v>
      </c>
      <c r="T54" s="26">
        <f t="shared" si="33"/>
        <v>0</v>
      </c>
      <c r="U54" s="26">
        <f t="shared" si="34"/>
        <v>0</v>
      </c>
      <c r="V54" s="27">
        <f t="shared" si="35"/>
        <v>0</v>
      </c>
      <c r="W54" s="100"/>
      <c r="X54" s="101"/>
      <c r="Y54" s="85">
        <f t="shared" si="36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26"/>
        <v>0</v>
      </c>
      <c r="M55" s="80"/>
      <c r="N55" s="81">
        <f t="shared" si="27"/>
        <v>0</v>
      </c>
      <c r="O55" s="81">
        <f t="shared" si="28"/>
        <v>0</v>
      </c>
      <c r="P55" s="79">
        <f t="shared" si="29"/>
        <v>0</v>
      </c>
      <c r="Q55" s="152">
        <f t="shared" si="30"/>
        <v>0</v>
      </c>
      <c r="R55" s="152">
        <f t="shared" si="31"/>
        <v>0</v>
      </c>
      <c r="S55" s="26">
        <f t="shared" si="32"/>
        <v>0</v>
      </c>
      <c r="T55" s="26">
        <f t="shared" si="33"/>
        <v>0</v>
      </c>
      <c r="U55" s="26">
        <f t="shared" si="34"/>
        <v>0</v>
      </c>
      <c r="V55" s="27">
        <f t="shared" si="35"/>
        <v>0</v>
      </c>
      <c r="W55" s="100"/>
      <c r="X55" s="101"/>
      <c r="Y55" s="85">
        <f t="shared" si="36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26"/>
        <v>0</v>
      </c>
      <c r="M56" s="80"/>
      <c r="N56" s="81">
        <f t="shared" si="27"/>
        <v>0</v>
      </c>
      <c r="O56" s="81">
        <f t="shared" si="28"/>
        <v>0</v>
      </c>
      <c r="P56" s="79">
        <f t="shared" si="29"/>
        <v>0</v>
      </c>
      <c r="Q56" s="152">
        <f t="shared" si="30"/>
        <v>0</v>
      </c>
      <c r="R56" s="152">
        <f t="shared" si="31"/>
        <v>0</v>
      </c>
      <c r="S56" s="26">
        <f t="shared" si="32"/>
        <v>0</v>
      </c>
      <c r="T56" s="26">
        <f t="shared" si="33"/>
        <v>0</v>
      </c>
      <c r="U56" s="26">
        <f t="shared" si="34"/>
        <v>0</v>
      </c>
      <c r="V56" s="27">
        <f t="shared" si="35"/>
        <v>0</v>
      </c>
      <c r="W56" s="100"/>
      <c r="X56" s="101"/>
      <c r="Y56" s="85">
        <f t="shared" si="36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26"/>
        <v>0</v>
      </c>
      <c r="M57" s="80"/>
      <c r="N57" s="81">
        <f t="shared" si="27"/>
        <v>0</v>
      </c>
      <c r="O57" s="81">
        <f t="shared" si="28"/>
        <v>0</v>
      </c>
      <c r="P57" s="79">
        <f t="shared" si="29"/>
        <v>0</v>
      </c>
      <c r="Q57" s="152">
        <f t="shared" si="30"/>
        <v>0</v>
      </c>
      <c r="R57" s="152">
        <f t="shared" si="31"/>
        <v>0</v>
      </c>
      <c r="S57" s="26">
        <f t="shared" si="32"/>
        <v>0</v>
      </c>
      <c r="T57" s="26">
        <f t="shared" si="33"/>
        <v>0</v>
      </c>
      <c r="U57" s="26">
        <f t="shared" si="34"/>
        <v>0</v>
      </c>
      <c r="V57" s="27">
        <f t="shared" si="35"/>
        <v>0</v>
      </c>
      <c r="W57" s="100"/>
      <c r="X57" s="101"/>
      <c r="Y57" s="85">
        <f t="shared" si="36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26"/>
        <v>0</v>
      </c>
      <c r="M58" s="80"/>
      <c r="N58" s="81">
        <f t="shared" si="27"/>
        <v>0</v>
      </c>
      <c r="O58" s="81">
        <f t="shared" si="28"/>
        <v>0</v>
      </c>
      <c r="P58" s="79">
        <f t="shared" si="29"/>
        <v>0</v>
      </c>
      <c r="Q58" s="152">
        <f t="shared" si="30"/>
        <v>0</v>
      </c>
      <c r="R58" s="152">
        <f t="shared" si="31"/>
        <v>0</v>
      </c>
      <c r="S58" s="26">
        <f t="shared" si="32"/>
        <v>0</v>
      </c>
      <c r="T58" s="26">
        <f t="shared" si="33"/>
        <v>0</v>
      </c>
      <c r="U58" s="26">
        <f t="shared" si="34"/>
        <v>0</v>
      </c>
      <c r="V58" s="27">
        <f t="shared" si="35"/>
        <v>0</v>
      </c>
      <c r="W58" s="100"/>
      <c r="X58" s="101"/>
      <c r="Y58" s="85">
        <f t="shared" si="36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26"/>
        <v>0</v>
      </c>
      <c r="M59" s="80"/>
      <c r="N59" s="81">
        <f t="shared" si="27"/>
        <v>0</v>
      </c>
      <c r="O59" s="81">
        <f t="shared" si="28"/>
        <v>0</v>
      </c>
      <c r="P59" s="79">
        <f t="shared" si="29"/>
        <v>0</v>
      </c>
      <c r="Q59" s="152">
        <f t="shared" si="30"/>
        <v>0</v>
      </c>
      <c r="R59" s="152">
        <f t="shared" si="31"/>
        <v>0</v>
      </c>
      <c r="S59" s="26">
        <f t="shared" si="32"/>
        <v>0</v>
      </c>
      <c r="T59" s="26">
        <f t="shared" si="33"/>
        <v>0</v>
      </c>
      <c r="U59" s="26">
        <f t="shared" si="34"/>
        <v>0</v>
      </c>
      <c r="V59" s="27">
        <f t="shared" si="35"/>
        <v>0</v>
      </c>
      <c r="W59" s="100"/>
      <c r="X59" s="101"/>
      <c r="Y59" s="85">
        <f t="shared" si="36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26"/>
        <v>0</v>
      </c>
      <c r="M60" s="80"/>
      <c r="N60" s="81">
        <f t="shared" si="27"/>
        <v>0</v>
      </c>
      <c r="O60" s="81">
        <f t="shared" si="28"/>
        <v>0</v>
      </c>
      <c r="P60" s="79">
        <f t="shared" si="29"/>
        <v>0</v>
      </c>
      <c r="Q60" s="152">
        <f t="shared" si="30"/>
        <v>0</v>
      </c>
      <c r="R60" s="152">
        <f t="shared" si="31"/>
        <v>0</v>
      </c>
      <c r="S60" s="26">
        <f t="shared" si="32"/>
        <v>0</v>
      </c>
      <c r="T60" s="26">
        <f t="shared" si="33"/>
        <v>0</v>
      </c>
      <c r="U60" s="26">
        <f t="shared" si="34"/>
        <v>0</v>
      </c>
      <c r="V60" s="27">
        <f t="shared" si="35"/>
        <v>0</v>
      </c>
      <c r="W60" s="100"/>
      <c r="X60" s="101"/>
      <c r="Y60" s="85">
        <f t="shared" si="36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26"/>
        <v>0</v>
      </c>
      <c r="M61" s="80"/>
      <c r="N61" s="81">
        <f t="shared" si="27"/>
        <v>0</v>
      </c>
      <c r="O61" s="81">
        <f t="shared" si="28"/>
        <v>0</v>
      </c>
      <c r="P61" s="79">
        <f t="shared" si="29"/>
        <v>0</v>
      </c>
      <c r="Q61" s="152">
        <f t="shared" si="30"/>
        <v>0</v>
      </c>
      <c r="R61" s="152">
        <f t="shared" si="31"/>
        <v>0</v>
      </c>
      <c r="S61" s="26">
        <f t="shared" si="32"/>
        <v>0</v>
      </c>
      <c r="T61" s="26">
        <f t="shared" si="33"/>
        <v>0</v>
      </c>
      <c r="U61" s="26">
        <f t="shared" si="34"/>
        <v>0</v>
      </c>
      <c r="V61" s="27">
        <f t="shared" si="35"/>
        <v>0</v>
      </c>
      <c r="W61" s="100"/>
      <c r="X61" s="101"/>
      <c r="Y61" s="85">
        <f t="shared" si="36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26"/>
        <v>0</v>
      </c>
      <c r="M62" s="80"/>
      <c r="N62" s="81">
        <f t="shared" si="27"/>
        <v>0</v>
      </c>
      <c r="O62" s="81">
        <f t="shared" si="28"/>
        <v>0</v>
      </c>
      <c r="P62" s="79">
        <f t="shared" si="29"/>
        <v>0</v>
      </c>
      <c r="Q62" s="152">
        <f t="shared" si="30"/>
        <v>0</v>
      </c>
      <c r="R62" s="152">
        <f t="shared" si="31"/>
        <v>0</v>
      </c>
      <c r="S62" s="26">
        <f t="shared" si="32"/>
        <v>0</v>
      </c>
      <c r="T62" s="26">
        <f t="shared" si="33"/>
        <v>0</v>
      </c>
      <c r="U62" s="26">
        <f t="shared" si="34"/>
        <v>0</v>
      </c>
      <c r="V62" s="27">
        <f t="shared" si="35"/>
        <v>0</v>
      </c>
      <c r="W62" s="100"/>
      <c r="X62" s="101"/>
      <c r="Y62" s="85">
        <f t="shared" si="36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26"/>
        <v>0</v>
      </c>
      <c r="M63" s="80"/>
      <c r="N63" s="81">
        <f t="shared" si="27"/>
        <v>0</v>
      </c>
      <c r="O63" s="81">
        <f t="shared" si="28"/>
        <v>0</v>
      </c>
      <c r="P63" s="79">
        <f t="shared" si="29"/>
        <v>0</v>
      </c>
      <c r="Q63" s="152">
        <f t="shared" si="30"/>
        <v>0</v>
      </c>
      <c r="R63" s="152">
        <f t="shared" si="31"/>
        <v>0</v>
      </c>
      <c r="S63" s="26">
        <f t="shared" si="32"/>
        <v>0</v>
      </c>
      <c r="T63" s="26">
        <f t="shared" si="33"/>
        <v>0</v>
      </c>
      <c r="U63" s="26">
        <f t="shared" si="34"/>
        <v>0</v>
      </c>
      <c r="V63" s="27">
        <f t="shared" si="35"/>
        <v>0</v>
      </c>
      <c r="W63" s="100"/>
      <c r="X63" s="101"/>
      <c r="Y63" s="85">
        <f t="shared" si="36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26"/>
        <v>0</v>
      </c>
      <c r="M64" s="80"/>
      <c r="N64" s="81">
        <f t="shared" si="27"/>
        <v>0</v>
      </c>
      <c r="O64" s="81">
        <f t="shared" si="28"/>
        <v>0</v>
      </c>
      <c r="P64" s="79">
        <f t="shared" si="29"/>
        <v>0</v>
      </c>
      <c r="Q64" s="152">
        <f t="shared" si="30"/>
        <v>0</v>
      </c>
      <c r="R64" s="152">
        <f t="shared" si="31"/>
        <v>0</v>
      </c>
      <c r="S64" s="26">
        <f t="shared" si="32"/>
        <v>0</v>
      </c>
      <c r="T64" s="26">
        <f t="shared" si="33"/>
        <v>0</v>
      </c>
      <c r="U64" s="26">
        <f t="shared" si="34"/>
        <v>0</v>
      </c>
      <c r="V64" s="27">
        <f t="shared" si="35"/>
        <v>0</v>
      </c>
      <c r="W64" s="100"/>
      <c r="X64" s="101"/>
      <c r="Y64" s="85">
        <f t="shared" si="36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26"/>
        <v>0</v>
      </c>
      <c r="M65" s="80"/>
      <c r="N65" s="81">
        <f t="shared" si="27"/>
        <v>0</v>
      </c>
      <c r="O65" s="81">
        <f t="shared" si="28"/>
        <v>0</v>
      </c>
      <c r="P65" s="79">
        <f t="shared" si="29"/>
        <v>0</v>
      </c>
      <c r="Q65" s="152">
        <f t="shared" si="30"/>
        <v>0</v>
      </c>
      <c r="R65" s="152">
        <f t="shared" si="31"/>
        <v>0</v>
      </c>
      <c r="S65" s="26">
        <f t="shared" si="32"/>
        <v>0</v>
      </c>
      <c r="T65" s="26">
        <f t="shared" si="33"/>
        <v>0</v>
      </c>
      <c r="U65" s="26">
        <f t="shared" si="34"/>
        <v>0</v>
      </c>
      <c r="V65" s="27">
        <f t="shared" si="35"/>
        <v>0</v>
      </c>
      <c r="W65" s="100"/>
      <c r="X65" s="101"/>
      <c r="Y65" s="85">
        <f t="shared" si="36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26"/>
        <v>0</v>
      </c>
      <c r="M66" s="80"/>
      <c r="N66" s="81">
        <f t="shared" si="27"/>
        <v>0</v>
      </c>
      <c r="O66" s="81">
        <f t="shared" si="28"/>
        <v>0</v>
      </c>
      <c r="P66" s="79">
        <f t="shared" si="29"/>
        <v>0</v>
      </c>
      <c r="Q66" s="152">
        <f t="shared" si="30"/>
        <v>0</v>
      </c>
      <c r="R66" s="152">
        <f t="shared" si="31"/>
        <v>0</v>
      </c>
      <c r="S66" s="26">
        <f t="shared" si="32"/>
        <v>0</v>
      </c>
      <c r="T66" s="26">
        <f t="shared" si="33"/>
        <v>0</v>
      </c>
      <c r="U66" s="26">
        <f t="shared" si="34"/>
        <v>0</v>
      </c>
      <c r="V66" s="27">
        <f t="shared" si="35"/>
        <v>0</v>
      </c>
      <c r="W66" s="100"/>
      <c r="X66" s="101"/>
      <c r="Y66" s="85">
        <f t="shared" si="36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26"/>
        <v>0</v>
      </c>
      <c r="M67" s="80"/>
      <c r="N67" s="81">
        <f t="shared" si="27"/>
        <v>0</v>
      </c>
      <c r="O67" s="81">
        <f t="shared" si="28"/>
        <v>0</v>
      </c>
      <c r="P67" s="79">
        <f t="shared" si="29"/>
        <v>0</v>
      </c>
      <c r="Q67" s="152">
        <f t="shared" si="30"/>
        <v>0</v>
      </c>
      <c r="R67" s="152">
        <f t="shared" si="31"/>
        <v>0</v>
      </c>
      <c r="S67" s="26">
        <f t="shared" si="32"/>
        <v>0</v>
      </c>
      <c r="T67" s="26">
        <f t="shared" si="33"/>
        <v>0</v>
      </c>
      <c r="U67" s="26">
        <f t="shared" si="34"/>
        <v>0</v>
      </c>
      <c r="V67" s="27">
        <f t="shared" si="35"/>
        <v>0</v>
      </c>
      <c r="W67" s="100"/>
      <c r="X67" s="101"/>
      <c r="Y67" s="85">
        <f t="shared" si="36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26"/>
        <v>0</v>
      </c>
      <c r="M68" s="80"/>
      <c r="N68" s="81">
        <f t="shared" si="27"/>
        <v>0</v>
      </c>
      <c r="O68" s="81">
        <f t="shared" si="28"/>
        <v>0</v>
      </c>
      <c r="P68" s="79">
        <f t="shared" si="29"/>
        <v>0</v>
      </c>
      <c r="Q68" s="152">
        <f t="shared" si="30"/>
        <v>0</v>
      </c>
      <c r="R68" s="152">
        <f t="shared" si="31"/>
        <v>0</v>
      </c>
      <c r="S68" s="26">
        <f t="shared" si="32"/>
        <v>0</v>
      </c>
      <c r="T68" s="26">
        <f t="shared" si="33"/>
        <v>0</v>
      </c>
      <c r="U68" s="26">
        <f t="shared" si="34"/>
        <v>0</v>
      </c>
      <c r="V68" s="27">
        <f t="shared" si="35"/>
        <v>0</v>
      </c>
      <c r="W68" s="100"/>
      <c r="X68" s="101"/>
      <c r="Y68" s="85">
        <f t="shared" si="36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26"/>
        <v>0</v>
      </c>
      <c r="M69" s="80"/>
      <c r="N69" s="81">
        <f t="shared" si="27"/>
        <v>0</v>
      </c>
      <c r="O69" s="81">
        <f t="shared" si="28"/>
        <v>0</v>
      </c>
      <c r="P69" s="79">
        <f t="shared" si="29"/>
        <v>0</v>
      </c>
      <c r="Q69" s="152">
        <f t="shared" si="30"/>
        <v>0</v>
      </c>
      <c r="R69" s="152">
        <f t="shared" si="31"/>
        <v>0</v>
      </c>
      <c r="S69" s="26">
        <f t="shared" si="32"/>
        <v>0</v>
      </c>
      <c r="T69" s="26">
        <f t="shared" si="33"/>
        <v>0</v>
      </c>
      <c r="U69" s="26">
        <f t="shared" si="34"/>
        <v>0</v>
      </c>
      <c r="V69" s="27">
        <f t="shared" si="35"/>
        <v>0</v>
      </c>
      <c r="W69" s="100"/>
      <c r="X69" s="101"/>
      <c r="Y69" s="85">
        <f t="shared" si="36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26"/>
        <v>0</v>
      </c>
      <c r="M70" s="80"/>
      <c r="N70" s="81">
        <f t="shared" si="27"/>
        <v>0</v>
      </c>
      <c r="O70" s="81">
        <f t="shared" si="28"/>
        <v>0</v>
      </c>
      <c r="P70" s="79">
        <f t="shared" si="29"/>
        <v>0</v>
      </c>
      <c r="Q70" s="152">
        <f t="shared" si="30"/>
        <v>0</v>
      </c>
      <c r="R70" s="152">
        <f t="shared" si="31"/>
        <v>0</v>
      </c>
      <c r="S70" s="26">
        <f t="shared" si="32"/>
        <v>0</v>
      </c>
      <c r="T70" s="26">
        <f t="shared" si="33"/>
        <v>0</v>
      </c>
      <c r="U70" s="26">
        <f t="shared" si="34"/>
        <v>0</v>
      </c>
      <c r="V70" s="27">
        <f t="shared" si="35"/>
        <v>0</v>
      </c>
      <c r="W70" s="100"/>
      <c r="X70" s="101"/>
      <c r="Y70" s="85">
        <f t="shared" si="36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26"/>
        <v>0</v>
      </c>
      <c r="M71" s="80"/>
      <c r="N71" s="81">
        <f t="shared" si="27"/>
        <v>0</v>
      </c>
      <c r="O71" s="81">
        <f t="shared" si="28"/>
        <v>0</v>
      </c>
      <c r="P71" s="79">
        <f t="shared" si="29"/>
        <v>0</v>
      </c>
      <c r="Q71" s="152">
        <f t="shared" si="30"/>
        <v>0</v>
      </c>
      <c r="R71" s="152">
        <f t="shared" si="31"/>
        <v>0</v>
      </c>
      <c r="S71" s="26">
        <f t="shared" si="32"/>
        <v>0</v>
      </c>
      <c r="T71" s="26">
        <f t="shared" si="33"/>
        <v>0</v>
      </c>
      <c r="U71" s="26">
        <f t="shared" si="34"/>
        <v>0</v>
      </c>
      <c r="V71" s="27">
        <f t="shared" si="35"/>
        <v>0</v>
      </c>
      <c r="W71" s="100"/>
      <c r="X71" s="101"/>
      <c r="Y71" s="85">
        <f t="shared" si="36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26"/>
        <v>0</v>
      </c>
      <c r="M72" s="80"/>
      <c r="N72" s="81">
        <f t="shared" si="27"/>
        <v>0</v>
      </c>
      <c r="O72" s="81">
        <f t="shared" si="28"/>
        <v>0</v>
      </c>
      <c r="P72" s="79">
        <f t="shared" si="29"/>
        <v>0</v>
      </c>
      <c r="Q72" s="152">
        <f t="shared" si="30"/>
        <v>0</v>
      </c>
      <c r="R72" s="152">
        <f t="shared" si="31"/>
        <v>0</v>
      </c>
      <c r="S72" s="26">
        <f t="shared" si="32"/>
        <v>0</v>
      </c>
      <c r="T72" s="26">
        <f t="shared" si="33"/>
        <v>0</v>
      </c>
      <c r="U72" s="26">
        <f t="shared" si="34"/>
        <v>0</v>
      </c>
      <c r="V72" s="27">
        <f t="shared" si="35"/>
        <v>0</v>
      </c>
      <c r="W72" s="100"/>
      <c r="X72" s="101"/>
      <c r="Y72" s="85">
        <f t="shared" si="36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26"/>
        <v>0</v>
      </c>
      <c r="M73" s="80"/>
      <c r="N73" s="81">
        <f t="shared" si="27"/>
        <v>0</v>
      </c>
      <c r="O73" s="81">
        <f t="shared" si="28"/>
        <v>0</v>
      </c>
      <c r="P73" s="79">
        <f t="shared" si="29"/>
        <v>0</v>
      </c>
      <c r="Q73" s="152">
        <f t="shared" si="30"/>
        <v>0</v>
      </c>
      <c r="R73" s="152">
        <f t="shared" si="31"/>
        <v>0</v>
      </c>
      <c r="S73" s="26">
        <f t="shared" si="32"/>
        <v>0</v>
      </c>
      <c r="T73" s="26">
        <f t="shared" si="33"/>
        <v>0</v>
      </c>
      <c r="U73" s="26">
        <f t="shared" si="34"/>
        <v>0</v>
      </c>
      <c r="V73" s="27">
        <f t="shared" si="35"/>
        <v>0</v>
      </c>
      <c r="W73" s="100"/>
      <c r="X73" s="101"/>
      <c r="Y73" s="85">
        <f t="shared" si="36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26"/>
        <v>0</v>
      </c>
      <c r="M74" s="80"/>
      <c r="N74" s="81">
        <f t="shared" si="27"/>
        <v>0</v>
      </c>
      <c r="O74" s="81">
        <f t="shared" si="28"/>
        <v>0</v>
      </c>
      <c r="P74" s="79">
        <f t="shared" si="29"/>
        <v>0</v>
      </c>
      <c r="Q74" s="152">
        <f t="shared" si="30"/>
        <v>0</v>
      </c>
      <c r="R74" s="152">
        <f t="shared" si="31"/>
        <v>0</v>
      </c>
      <c r="S74" s="26">
        <f t="shared" si="32"/>
        <v>0</v>
      </c>
      <c r="T74" s="26">
        <f t="shared" si="33"/>
        <v>0</v>
      </c>
      <c r="U74" s="26">
        <f t="shared" si="34"/>
        <v>0</v>
      </c>
      <c r="V74" s="27">
        <f t="shared" si="35"/>
        <v>0</v>
      </c>
      <c r="W74" s="100"/>
      <c r="X74" s="101"/>
      <c r="Y74" s="85">
        <f t="shared" si="36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26"/>
        <v>0</v>
      </c>
      <c r="M75" s="80"/>
      <c r="N75" s="81">
        <f t="shared" si="27"/>
        <v>0</v>
      </c>
      <c r="O75" s="81">
        <f t="shared" si="28"/>
        <v>0</v>
      </c>
      <c r="P75" s="79">
        <f t="shared" si="29"/>
        <v>0</v>
      </c>
      <c r="Q75" s="152">
        <f t="shared" si="30"/>
        <v>0</v>
      </c>
      <c r="R75" s="152">
        <f t="shared" si="31"/>
        <v>0</v>
      </c>
      <c r="S75" s="26">
        <f t="shared" si="32"/>
        <v>0</v>
      </c>
      <c r="T75" s="26">
        <f t="shared" si="33"/>
        <v>0</v>
      </c>
      <c r="U75" s="26">
        <f t="shared" si="34"/>
        <v>0</v>
      </c>
      <c r="V75" s="27">
        <f t="shared" si="35"/>
        <v>0</v>
      </c>
      <c r="W75" s="100"/>
      <c r="X75" s="101"/>
      <c r="Y75" s="85">
        <f t="shared" si="36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26"/>
        <v>0</v>
      </c>
      <c r="M76" s="80"/>
      <c r="N76" s="81">
        <f t="shared" si="27"/>
        <v>0</v>
      </c>
      <c r="O76" s="81">
        <f t="shared" si="28"/>
        <v>0</v>
      </c>
      <c r="P76" s="79">
        <f t="shared" si="29"/>
        <v>0</v>
      </c>
      <c r="Q76" s="152">
        <f t="shared" si="30"/>
        <v>0</v>
      </c>
      <c r="R76" s="152">
        <f t="shared" si="31"/>
        <v>0</v>
      </c>
      <c r="S76" s="26">
        <f t="shared" si="32"/>
        <v>0</v>
      </c>
      <c r="T76" s="26">
        <f t="shared" si="33"/>
        <v>0</v>
      </c>
      <c r="U76" s="26">
        <f t="shared" si="34"/>
        <v>0</v>
      </c>
      <c r="V76" s="27">
        <f t="shared" si="35"/>
        <v>0</v>
      </c>
      <c r="W76" s="100"/>
      <c r="X76" s="101"/>
      <c r="Y76" s="85">
        <f t="shared" si="36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si="26"/>
        <v>0</v>
      </c>
      <c r="M77" s="80"/>
      <c r="N77" s="81">
        <f t="shared" si="27"/>
        <v>0</v>
      </c>
      <c r="O77" s="81">
        <f t="shared" si="28"/>
        <v>0</v>
      </c>
      <c r="P77" s="79">
        <f t="shared" si="29"/>
        <v>0</v>
      </c>
      <c r="Q77" s="152">
        <f t="shared" si="30"/>
        <v>0</v>
      </c>
      <c r="R77" s="152">
        <f t="shared" si="31"/>
        <v>0</v>
      </c>
      <c r="S77" s="26">
        <f t="shared" si="32"/>
        <v>0</v>
      </c>
      <c r="T77" s="26">
        <f t="shared" si="33"/>
        <v>0</v>
      </c>
      <c r="U77" s="26">
        <f t="shared" si="34"/>
        <v>0</v>
      </c>
      <c r="V77" s="27">
        <f t="shared" si="35"/>
        <v>0</v>
      </c>
      <c r="W77" s="100"/>
      <c r="X77" s="101"/>
      <c r="Y77" s="85">
        <f t="shared" si="36"/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6"/>
        <v>0</v>
      </c>
      <c r="M78" s="80"/>
      <c r="N78" s="81">
        <f t="shared" si="27"/>
        <v>0</v>
      </c>
      <c r="O78" s="81">
        <f t="shared" si="28"/>
        <v>0</v>
      </c>
      <c r="P78" s="79">
        <f t="shared" si="29"/>
        <v>0</v>
      </c>
      <c r="Q78" s="152">
        <f t="shared" si="30"/>
        <v>0</v>
      </c>
      <c r="R78" s="152">
        <f t="shared" si="31"/>
        <v>0</v>
      </c>
      <c r="S78" s="26">
        <f t="shared" si="32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6"/>
        <v>0</v>
      </c>
      <c r="M79" s="80"/>
      <c r="N79" s="81">
        <f t="shared" si="27"/>
        <v>0</v>
      </c>
      <c r="O79" s="81">
        <f t="shared" si="28"/>
        <v>0</v>
      </c>
      <c r="P79" s="79">
        <f t="shared" si="29"/>
        <v>0</v>
      </c>
      <c r="Q79" s="152">
        <f t="shared" si="30"/>
        <v>0</v>
      </c>
      <c r="R79" s="152">
        <f t="shared" si="31"/>
        <v>0</v>
      </c>
      <c r="S79" s="26">
        <f t="shared" si="32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6"/>
        <v>0</v>
      </c>
      <c r="M80" s="80"/>
      <c r="N80" s="81">
        <f t="shared" si="27"/>
        <v>0</v>
      </c>
      <c r="O80" s="81">
        <f t="shared" si="28"/>
        <v>0</v>
      </c>
      <c r="P80" s="79">
        <f t="shared" si="29"/>
        <v>0</v>
      </c>
      <c r="Q80" s="152">
        <f t="shared" si="30"/>
        <v>0</v>
      </c>
      <c r="R80" s="152">
        <f t="shared" si="31"/>
        <v>0</v>
      </c>
      <c r="S80" s="26">
        <f t="shared" si="32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6"/>
        <v>0</v>
      </c>
      <c r="M81" s="80"/>
      <c r="N81" s="81">
        <f t="shared" si="27"/>
        <v>0</v>
      </c>
      <c r="O81" s="81">
        <f t="shared" si="28"/>
        <v>0</v>
      </c>
      <c r="P81" s="79">
        <f t="shared" si="29"/>
        <v>0</v>
      </c>
      <c r="Q81" s="152">
        <f t="shared" si="30"/>
        <v>0</v>
      </c>
      <c r="R81" s="152">
        <f t="shared" si="31"/>
        <v>0</v>
      </c>
      <c r="S81" s="26">
        <f t="shared" si="32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6"/>
        <v>0</v>
      </c>
      <c r="M82" s="80"/>
      <c r="N82" s="81">
        <f t="shared" si="27"/>
        <v>0</v>
      </c>
      <c r="O82" s="81">
        <f t="shared" si="28"/>
        <v>0</v>
      </c>
      <c r="P82" s="79">
        <f t="shared" si="29"/>
        <v>0</v>
      </c>
      <c r="Q82" s="152">
        <f t="shared" si="30"/>
        <v>0</v>
      </c>
      <c r="R82" s="152">
        <f t="shared" si="31"/>
        <v>0</v>
      </c>
      <c r="S82" s="26">
        <f t="shared" si="32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6"/>
        <v>0</v>
      </c>
      <c r="M83" s="80"/>
      <c r="N83" s="81">
        <f t="shared" si="27"/>
        <v>0</v>
      </c>
      <c r="O83" s="81">
        <f t="shared" si="28"/>
        <v>0</v>
      </c>
      <c r="P83" s="79">
        <f t="shared" si="29"/>
        <v>0</v>
      </c>
      <c r="Q83" s="152">
        <f t="shared" si="30"/>
        <v>0</v>
      </c>
      <c r="R83" s="152">
        <f t="shared" si="31"/>
        <v>0</v>
      </c>
      <c r="S83" s="26">
        <f t="shared" si="32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6"/>
        <v>0</v>
      </c>
      <c r="M84" s="80"/>
      <c r="N84" s="81">
        <f t="shared" si="27"/>
        <v>0</v>
      </c>
      <c r="O84" s="81">
        <f t="shared" si="28"/>
        <v>0</v>
      </c>
      <c r="P84" s="79">
        <f t="shared" si="29"/>
        <v>0</v>
      </c>
      <c r="Q84" s="152">
        <f t="shared" si="30"/>
        <v>0</v>
      </c>
      <c r="R84" s="152">
        <f t="shared" si="31"/>
        <v>0</v>
      </c>
      <c r="S84" s="26">
        <f t="shared" si="32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6"/>
        <v>0</v>
      </c>
      <c r="M85" s="80"/>
      <c r="N85" s="81">
        <f t="shared" si="27"/>
        <v>0</v>
      </c>
      <c r="O85" s="81">
        <f t="shared" si="28"/>
        <v>0</v>
      </c>
      <c r="P85" s="79">
        <f t="shared" si="29"/>
        <v>0</v>
      </c>
      <c r="Q85" s="152">
        <f t="shared" si="30"/>
        <v>0</v>
      </c>
      <c r="R85" s="152">
        <f t="shared" si="31"/>
        <v>0</v>
      </c>
      <c r="S85" s="26">
        <f t="shared" si="32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6"/>
        <v>0</v>
      </c>
      <c r="M86" s="80"/>
      <c r="N86" s="81">
        <f t="shared" si="27"/>
        <v>0</v>
      </c>
      <c r="O86" s="81">
        <f t="shared" si="28"/>
        <v>0</v>
      </c>
      <c r="P86" s="79">
        <f t="shared" si="29"/>
        <v>0</v>
      </c>
      <c r="Q86" s="152">
        <f t="shared" si="30"/>
        <v>0</v>
      </c>
      <c r="R86" s="152">
        <f t="shared" si="31"/>
        <v>0</v>
      </c>
      <c r="S86" s="26">
        <f t="shared" si="32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6"/>
        <v>0</v>
      </c>
      <c r="M87" s="80"/>
      <c r="N87" s="81">
        <f t="shared" si="27"/>
        <v>0</v>
      </c>
      <c r="O87" s="81">
        <f t="shared" si="28"/>
        <v>0</v>
      </c>
      <c r="P87" s="79">
        <f t="shared" si="29"/>
        <v>0</v>
      </c>
      <c r="Q87" s="152">
        <f t="shared" si="30"/>
        <v>0</v>
      </c>
      <c r="R87" s="152">
        <f t="shared" si="31"/>
        <v>0</v>
      </c>
      <c r="S87" s="26">
        <f t="shared" si="32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6"/>
        <v>0</v>
      </c>
      <c r="M88" s="80"/>
      <c r="N88" s="81">
        <f t="shared" si="27"/>
        <v>0</v>
      </c>
      <c r="O88" s="81">
        <f t="shared" si="28"/>
        <v>0</v>
      </c>
      <c r="P88" s="79">
        <f t="shared" si="29"/>
        <v>0</v>
      </c>
      <c r="Q88" s="152">
        <f t="shared" si="30"/>
        <v>0</v>
      </c>
      <c r="R88" s="152">
        <f t="shared" si="31"/>
        <v>0</v>
      </c>
      <c r="S88" s="26">
        <f t="shared" si="32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6"/>
        <v>0</v>
      </c>
      <c r="M89" s="80"/>
      <c r="N89" s="81">
        <f t="shared" si="27"/>
        <v>0</v>
      </c>
      <c r="O89" s="81">
        <f t="shared" si="28"/>
        <v>0</v>
      </c>
      <c r="P89" s="79">
        <f t="shared" si="29"/>
        <v>0</v>
      </c>
      <c r="Q89" s="152">
        <f t="shared" si="30"/>
        <v>0</v>
      </c>
      <c r="R89" s="152">
        <f t="shared" si="31"/>
        <v>0</v>
      </c>
      <c r="S89" s="26">
        <f t="shared" si="32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6"/>
        <v>0</v>
      </c>
      <c r="M90" s="80"/>
      <c r="N90" s="81">
        <f t="shared" si="27"/>
        <v>0</v>
      </c>
      <c r="O90" s="81">
        <f t="shared" si="28"/>
        <v>0</v>
      </c>
      <c r="P90" s="79">
        <f t="shared" si="29"/>
        <v>0</v>
      </c>
      <c r="Q90" s="152">
        <f t="shared" si="30"/>
        <v>0</v>
      </c>
      <c r="R90" s="152">
        <f t="shared" si="31"/>
        <v>0</v>
      </c>
      <c r="S90" s="26">
        <f t="shared" si="32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6"/>
        <v>0</v>
      </c>
      <c r="M91" s="80"/>
      <c r="N91" s="81">
        <f t="shared" si="27"/>
        <v>0</v>
      </c>
      <c r="O91" s="81">
        <f t="shared" si="28"/>
        <v>0</v>
      </c>
      <c r="P91" s="79">
        <f t="shared" si="29"/>
        <v>0</v>
      </c>
      <c r="Q91" s="152">
        <f t="shared" si="30"/>
        <v>0</v>
      </c>
      <c r="R91" s="152">
        <f t="shared" si="31"/>
        <v>0</v>
      </c>
      <c r="S91" s="26">
        <f t="shared" si="32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6"/>
        <v>0</v>
      </c>
      <c r="M92" s="80"/>
      <c r="N92" s="81">
        <f t="shared" si="27"/>
        <v>0</v>
      </c>
      <c r="O92" s="81">
        <f t="shared" si="28"/>
        <v>0</v>
      </c>
      <c r="P92" s="79">
        <f t="shared" si="29"/>
        <v>0</v>
      </c>
      <c r="Q92" s="152">
        <f t="shared" si="30"/>
        <v>0</v>
      </c>
      <c r="R92" s="152">
        <f t="shared" si="31"/>
        <v>0</v>
      </c>
      <c r="S92" s="26">
        <f t="shared" si="32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6"/>
        <v>0</v>
      </c>
      <c r="M93" s="80"/>
      <c r="N93" s="81">
        <f t="shared" si="27"/>
        <v>0</v>
      </c>
      <c r="O93" s="81">
        <f t="shared" si="28"/>
        <v>0</v>
      </c>
      <c r="P93" s="79">
        <f t="shared" si="29"/>
        <v>0</v>
      </c>
      <c r="Q93" s="152">
        <f t="shared" si="30"/>
        <v>0</v>
      </c>
      <c r="R93" s="152">
        <f t="shared" si="31"/>
        <v>0</v>
      </c>
      <c r="S93" s="26">
        <f t="shared" si="32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6"/>
        <v>0</v>
      </c>
      <c r="M94" s="80"/>
      <c r="N94" s="81">
        <f t="shared" si="27"/>
        <v>0</v>
      </c>
      <c r="O94" s="81">
        <f t="shared" si="28"/>
        <v>0</v>
      </c>
      <c r="P94" s="79">
        <f t="shared" si="29"/>
        <v>0</v>
      </c>
      <c r="Q94" s="152">
        <f t="shared" si="30"/>
        <v>0</v>
      </c>
      <c r="R94" s="152">
        <f t="shared" si="31"/>
        <v>0</v>
      </c>
      <c r="S94" s="26">
        <f t="shared" si="32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6"/>
        <v>0</v>
      </c>
      <c r="M95" s="80"/>
      <c r="N95" s="81">
        <f t="shared" si="27"/>
        <v>0</v>
      </c>
      <c r="O95" s="81">
        <f t="shared" si="28"/>
        <v>0</v>
      </c>
      <c r="P95" s="79">
        <f t="shared" si="29"/>
        <v>0</v>
      </c>
      <c r="Q95" s="152">
        <f t="shared" si="30"/>
        <v>0</v>
      </c>
      <c r="R95" s="152">
        <f t="shared" si="31"/>
        <v>0</v>
      </c>
      <c r="S95" s="26">
        <f t="shared" si="32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6"/>
        <v>0</v>
      </c>
      <c r="M96" s="80"/>
      <c r="N96" s="81">
        <f t="shared" si="27"/>
        <v>0</v>
      </c>
      <c r="O96" s="81">
        <f t="shared" si="28"/>
        <v>0</v>
      </c>
      <c r="P96" s="79">
        <f t="shared" si="29"/>
        <v>0</v>
      </c>
      <c r="Q96" s="152">
        <f t="shared" si="30"/>
        <v>0</v>
      </c>
      <c r="R96" s="152">
        <f t="shared" si="31"/>
        <v>0</v>
      </c>
      <c r="S96" s="26">
        <f t="shared" si="32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6"/>
        <v>0</v>
      </c>
      <c r="M97" s="80"/>
      <c r="N97" s="81">
        <f t="shared" si="27"/>
        <v>0</v>
      </c>
      <c r="O97" s="81">
        <f t="shared" si="28"/>
        <v>0</v>
      </c>
      <c r="P97" s="79">
        <f t="shared" si="29"/>
        <v>0</v>
      </c>
      <c r="Q97" s="152">
        <f t="shared" si="30"/>
        <v>0</v>
      </c>
      <c r="R97" s="152">
        <f t="shared" si="31"/>
        <v>0</v>
      </c>
      <c r="S97" s="26">
        <f t="shared" si="32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6"/>
        <v>0</v>
      </c>
      <c r="M98" s="80"/>
      <c r="N98" s="81">
        <f t="shared" si="27"/>
        <v>0</v>
      </c>
      <c r="O98" s="81">
        <f t="shared" si="28"/>
        <v>0</v>
      </c>
      <c r="P98" s="79">
        <f t="shared" si="29"/>
        <v>0</v>
      </c>
      <c r="Q98" s="152">
        <f t="shared" si="30"/>
        <v>0</v>
      </c>
      <c r="R98" s="152">
        <f t="shared" si="31"/>
        <v>0</v>
      </c>
      <c r="S98" s="26">
        <f t="shared" si="32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6"/>
        <v>0</v>
      </c>
      <c r="M99" s="80"/>
      <c r="N99" s="81">
        <f t="shared" si="27"/>
        <v>0</v>
      </c>
      <c r="O99" s="81">
        <f t="shared" si="28"/>
        <v>0</v>
      </c>
      <c r="P99" s="79">
        <f t="shared" si="29"/>
        <v>0</v>
      </c>
      <c r="Q99" s="152">
        <f t="shared" si="30"/>
        <v>0</v>
      </c>
      <c r="R99" s="152">
        <f t="shared" si="31"/>
        <v>0</v>
      </c>
      <c r="S99" s="26">
        <f t="shared" si="32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6"/>
        <v>0</v>
      </c>
      <c r="M100" s="80"/>
      <c r="N100" s="81">
        <f t="shared" si="27"/>
        <v>0</v>
      </c>
      <c r="O100" s="81">
        <f t="shared" si="28"/>
        <v>0</v>
      </c>
      <c r="P100" s="79">
        <f t="shared" si="29"/>
        <v>0</v>
      </c>
      <c r="Q100" s="152">
        <f t="shared" si="30"/>
        <v>0</v>
      </c>
      <c r="R100" s="152">
        <f t="shared" si="31"/>
        <v>0</v>
      </c>
      <c r="S100" s="26">
        <f t="shared" si="32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6"/>
        <v>0</v>
      </c>
      <c r="M101" s="80"/>
      <c r="N101" s="81">
        <f t="shared" si="27"/>
        <v>0</v>
      </c>
      <c r="O101" s="81">
        <f t="shared" si="28"/>
        <v>0</v>
      </c>
      <c r="P101" s="79">
        <f t="shared" si="29"/>
        <v>0</v>
      </c>
      <c r="Q101" s="152">
        <f t="shared" si="30"/>
        <v>0</v>
      </c>
      <c r="R101" s="152">
        <f t="shared" si="31"/>
        <v>0</v>
      </c>
      <c r="S101" s="26">
        <f t="shared" si="32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6"/>
        <v>0</v>
      </c>
      <c r="M102" s="80"/>
      <c r="N102" s="81">
        <f t="shared" si="27"/>
        <v>0</v>
      </c>
      <c r="O102" s="81">
        <f t="shared" si="28"/>
        <v>0</v>
      </c>
      <c r="P102" s="79">
        <f t="shared" si="29"/>
        <v>0</v>
      </c>
      <c r="Q102" s="152">
        <f t="shared" si="30"/>
        <v>0</v>
      </c>
      <c r="R102" s="152">
        <f t="shared" si="31"/>
        <v>0</v>
      </c>
      <c r="S102" s="26">
        <f t="shared" si="32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6"/>
        <v>0</v>
      </c>
      <c r="M103" s="80"/>
      <c r="N103" s="81">
        <f t="shared" si="27"/>
        <v>0</v>
      </c>
      <c r="O103" s="81">
        <f t="shared" si="28"/>
        <v>0</v>
      </c>
      <c r="P103" s="79">
        <f t="shared" si="29"/>
        <v>0</v>
      </c>
      <c r="Q103" s="152">
        <f t="shared" si="30"/>
        <v>0</v>
      </c>
      <c r="R103" s="152">
        <f t="shared" si="31"/>
        <v>0</v>
      </c>
      <c r="S103" s="26">
        <f t="shared" si="32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6"/>
        <v>0</v>
      </c>
      <c r="M104" s="80"/>
      <c r="N104" s="81">
        <f t="shared" si="27"/>
        <v>0</v>
      </c>
      <c r="O104" s="81">
        <f t="shared" si="28"/>
        <v>0</v>
      </c>
      <c r="P104" s="79">
        <f t="shared" si="29"/>
        <v>0</v>
      </c>
      <c r="Q104" s="152">
        <f t="shared" si="30"/>
        <v>0</v>
      </c>
      <c r="R104" s="152">
        <f t="shared" si="31"/>
        <v>0</v>
      </c>
      <c r="S104" s="26">
        <f t="shared" si="32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6"/>
        <v>0</v>
      </c>
      <c r="M105" s="80"/>
      <c r="N105" s="81">
        <f t="shared" si="27"/>
        <v>0</v>
      </c>
      <c r="O105" s="81">
        <f t="shared" si="28"/>
        <v>0</v>
      </c>
      <c r="P105" s="79">
        <f t="shared" si="29"/>
        <v>0</v>
      </c>
      <c r="Q105" s="152">
        <f t="shared" si="30"/>
        <v>0</v>
      </c>
      <c r="R105" s="152">
        <f t="shared" si="31"/>
        <v>0</v>
      </c>
      <c r="S105" s="26">
        <f t="shared" si="32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ref="L106:L111" si="37">ROUND(SUM(G106:K106),2)</f>
        <v>0</v>
      </c>
      <c r="M106" s="80"/>
      <c r="N106" s="81">
        <f t="shared" ref="N106:N111" si="38">ROUND(SUM(L106+M106),2)</f>
        <v>0</v>
      </c>
      <c r="O106" s="81">
        <f t="shared" ref="O106:O111" si="39">ROUND(SUM(N106*4.7619%),2)</f>
        <v>0</v>
      </c>
      <c r="P106" s="79">
        <f t="shared" ref="P106:P111" si="40">ROUND(SUM(N106-O106),2)</f>
        <v>0</v>
      </c>
      <c r="Q106" s="152">
        <f t="shared" ref="Q106:Q111" si="41">ROUND(SUM(P106*5)/100,2)</f>
        <v>0</v>
      </c>
      <c r="R106" s="152">
        <f t="shared" ref="R106:R111" si="42">ROUND(SUM(P106*5)/100,2)</f>
        <v>0</v>
      </c>
      <c r="S106" s="26">
        <f t="shared" ref="S106:S111" si="43">ROUND(SUM(Q106+R106),2)</f>
        <v>0</v>
      </c>
      <c r="T106" s="26">
        <f t="shared" ref="T106:T111" si="44">ROUND(SUM(P106-Q106),2)</f>
        <v>0</v>
      </c>
      <c r="U106" s="26">
        <f t="shared" ref="U106:U111" si="45">IF(A106=2,T106*0.1,ROUND(IF((T106)&lt;=80,0,IF((T106)&lt;=250,((T106)-80)*0.04,IF((T106)&lt;=450,((T106)-250)*0.08+6.8,((T106)-450)*0.1+22.8))),2))</f>
        <v>0</v>
      </c>
      <c r="V106" s="27">
        <f t="shared" ref="V106:V111" si="46">ROUND(SUM(T106-U106),2)</f>
        <v>0</v>
      </c>
      <c r="W106" s="100"/>
      <c r="X106" s="101"/>
      <c r="Y106" s="85">
        <f t="shared" ref="Y106:Y111" si="47">ROUND(SUM(V106-W106-X106),2)</f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37"/>
        <v>0</v>
      </c>
      <c r="M107" s="80"/>
      <c r="N107" s="81">
        <f t="shared" si="38"/>
        <v>0</v>
      </c>
      <c r="O107" s="81">
        <f t="shared" si="39"/>
        <v>0</v>
      </c>
      <c r="P107" s="79">
        <f t="shared" si="40"/>
        <v>0</v>
      </c>
      <c r="Q107" s="152">
        <f t="shared" si="41"/>
        <v>0</v>
      </c>
      <c r="R107" s="152">
        <f t="shared" si="42"/>
        <v>0</v>
      </c>
      <c r="S107" s="26">
        <f t="shared" si="43"/>
        <v>0</v>
      </c>
      <c r="T107" s="26">
        <f t="shared" si="44"/>
        <v>0</v>
      </c>
      <c r="U107" s="26">
        <f t="shared" si="45"/>
        <v>0</v>
      </c>
      <c r="V107" s="27">
        <f t="shared" si="46"/>
        <v>0</v>
      </c>
      <c r="W107" s="100"/>
      <c r="X107" s="101"/>
      <c r="Y107" s="85">
        <f t="shared" si="47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37"/>
        <v>0</v>
      </c>
      <c r="M108" s="80"/>
      <c r="N108" s="81">
        <f t="shared" si="38"/>
        <v>0</v>
      </c>
      <c r="O108" s="81">
        <f t="shared" si="39"/>
        <v>0</v>
      </c>
      <c r="P108" s="79">
        <f t="shared" si="40"/>
        <v>0</v>
      </c>
      <c r="Q108" s="152">
        <f t="shared" si="41"/>
        <v>0</v>
      </c>
      <c r="R108" s="152">
        <f t="shared" si="42"/>
        <v>0</v>
      </c>
      <c r="S108" s="26">
        <f t="shared" si="43"/>
        <v>0</v>
      </c>
      <c r="T108" s="26">
        <f t="shared" si="44"/>
        <v>0</v>
      </c>
      <c r="U108" s="26">
        <f t="shared" si="45"/>
        <v>0</v>
      </c>
      <c r="V108" s="27">
        <f t="shared" si="46"/>
        <v>0</v>
      </c>
      <c r="W108" s="100"/>
      <c r="X108" s="101"/>
      <c r="Y108" s="85">
        <f t="shared" si="47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37"/>
        <v>0</v>
      </c>
      <c r="M109" s="80"/>
      <c r="N109" s="81">
        <f t="shared" si="38"/>
        <v>0</v>
      </c>
      <c r="O109" s="81">
        <f t="shared" si="39"/>
        <v>0</v>
      </c>
      <c r="P109" s="79">
        <f t="shared" si="40"/>
        <v>0</v>
      </c>
      <c r="Q109" s="152">
        <f t="shared" si="41"/>
        <v>0</v>
      </c>
      <c r="R109" s="152">
        <f t="shared" si="42"/>
        <v>0</v>
      </c>
      <c r="S109" s="26">
        <f t="shared" si="43"/>
        <v>0</v>
      </c>
      <c r="T109" s="26">
        <f t="shared" si="44"/>
        <v>0</v>
      </c>
      <c r="U109" s="26">
        <f t="shared" si="45"/>
        <v>0</v>
      </c>
      <c r="V109" s="27">
        <f t="shared" si="46"/>
        <v>0</v>
      </c>
      <c r="W109" s="100"/>
      <c r="X109" s="101"/>
      <c r="Y109" s="85">
        <f t="shared" si="47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37"/>
        <v>0</v>
      </c>
      <c r="M110" s="80"/>
      <c r="N110" s="81">
        <f t="shared" si="38"/>
        <v>0</v>
      </c>
      <c r="O110" s="81">
        <f t="shared" si="39"/>
        <v>0</v>
      </c>
      <c r="P110" s="79">
        <f t="shared" si="40"/>
        <v>0</v>
      </c>
      <c r="Q110" s="152">
        <f t="shared" si="41"/>
        <v>0</v>
      </c>
      <c r="R110" s="152">
        <f t="shared" si="42"/>
        <v>0</v>
      </c>
      <c r="S110" s="26">
        <f t="shared" si="43"/>
        <v>0</v>
      </c>
      <c r="T110" s="26">
        <f t="shared" si="44"/>
        <v>0</v>
      </c>
      <c r="U110" s="26">
        <f t="shared" si="45"/>
        <v>0</v>
      </c>
      <c r="V110" s="27">
        <f t="shared" si="46"/>
        <v>0</v>
      </c>
      <c r="W110" s="100"/>
      <c r="X110" s="101"/>
      <c r="Y110" s="85">
        <f t="shared" si="47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37"/>
        <v>0</v>
      </c>
      <c r="M111" s="80"/>
      <c r="N111" s="81">
        <f t="shared" si="38"/>
        <v>0</v>
      </c>
      <c r="O111" s="81">
        <f t="shared" si="39"/>
        <v>0</v>
      </c>
      <c r="P111" s="79">
        <f t="shared" si="40"/>
        <v>0</v>
      </c>
      <c r="Q111" s="152">
        <f t="shared" si="41"/>
        <v>0</v>
      </c>
      <c r="R111" s="152">
        <f t="shared" si="42"/>
        <v>0</v>
      </c>
      <c r="S111" s="26">
        <f t="shared" si="43"/>
        <v>0</v>
      </c>
      <c r="T111" s="26">
        <f t="shared" si="44"/>
        <v>0</v>
      </c>
      <c r="U111" s="26">
        <f t="shared" si="45"/>
        <v>0</v>
      </c>
      <c r="V111" s="27">
        <f t="shared" si="46"/>
        <v>0</v>
      </c>
      <c r="W111" s="100"/>
      <c r="X111" s="101"/>
      <c r="Y111" s="85">
        <f t="shared" si="47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48">ROUND(SUM(H12:H111),2)</f>
        <v>0</v>
      </c>
      <c r="I112" s="155">
        <f t="shared" si="48"/>
        <v>0</v>
      </c>
      <c r="J112" s="155">
        <f t="shared" si="48"/>
        <v>0</v>
      </c>
      <c r="K112" s="155">
        <f t="shared" si="48"/>
        <v>0</v>
      </c>
      <c r="L112" s="75">
        <f t="shared" si="48"/>
        <v>0</v>
      </c>
      <c r="M112" s="76">
        <f t="shared" si="48"/>
        <v>0</v>
      </c>
      <c r="N112" s="76">
        <f t="shared" si="48"/>
        <v>0</v>
      </c>
      <c r="O112" s="76">
        <f t="shared" si="48"/>
        <v>0</v>
      </c>
      <c r="P112" s="76">
        <f t="shared" si="48"/>
        <v>0</v>
      </c>
      <c r="Q112" s="153">
        <f t="shared" si="48"/>
        <v>0</v>
      </c>
      <c r="R112" s="153">
        <f t="shared" si="48"/>
        <v>0</v>
      </c>
      <c r="S112" s="76">
        <f t="shared" si="48"/>
        <v>0</v>
      </c>
      <c r="T112" s="76">
        <f t="shared" si="48"/>
        <v>0</v>
      </c>
      <c r="U112" s="76">
        <f t="shared" si="48"/>
        <v>0</v>
      </c>
      <c r="V112" s="77">
        <f t="shared" si="48"/>
        <v>0</v>
      </c>
      <c r="W112" s="156">
        <f t="shared" si="48"/>
        <v>0</v>
      </c>
      <c r="X112" s="156">
        <f t="shared" si="48"/>
        <v>0</v>
      </c>
      <c r="Y112" s="78">
        <f t="shared" si="48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58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75" si="1">ROUND(SUM(N12*4.7619%),2)</f>
        <v>0</v>
      </c>
      <c r="P12" s="79">
        <f t="shared" ref="P12:P75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75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76" si="18">ROUND(SUM(G13:K13),2)</f>
        <v>0</v>
      </c>
      <c r="M13" s="80"/>
      <c r="N13" s="81">
        <f t="shared" ref="N13:N76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76" si="20">ROUND(SUM(P13*5)/100,2)</f>
        <v>0</v>
      </c>
      <c r="R13" s="152">
        <f t="shared" ref="R13:R76" si="21">ROUND(SUM(P13*5)/100,2)</f>
        <v>0</v>
      </c>
      <c r="S13" s="26">
        <f t="shared" si="3"/>
        <v>0</v>
      </c>
      <c r="T13" s="26">
        <f t="shared" ref="T13:T76" si="22">ROUND(SUM(P13-Q13),2)</f>
        <v>0</v>
      </c>
      <c r="U13" s="26">
        <f t="shared" ref="U13:U76" si="23">IF(A13=2,T13*0.1,ROUND(IF((T13)&lt;=80,0,IF((T13)&lt;=250,((T13)-80)*0.04,IF((T13)&lt;=450,((T13)-250)*0.08+6.8,((T13)-450)*0.1+22.8))),2))</f>
        <v>0</v>
      </c>
      <c r="V13" s="27">
        <f t="shared" ref="V13:V76" si="24">ROUND(SUM(T13-U13),2)</f>
        <v>0</v>
      </c>
      <c r="W13" s="100"/>
      <c r="X13" s="101"/>
      <c r="Y13" s="85">
        <f t="shared" ref="Y13:Y76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si="18"/>
        <v>0</v>
      </c>
      <c r="M42" s="80"/>
      <c r="N42" s="81">
        <f t="shared" si="19"/>
        <v>0</v>
      </c>
      <c r="O42" s="81">
        <f t="shared" si="1"/>
        <v>0</v>
      </c>
      <c r="P42" s="79">
        <f t="shared" si="2"/>
        <v>0</v>
      </c>
      <c r="Q42" s="152">
        <f t="shared" si="20"/>
        <v>0</v>
      </c>
      <c r="R42" s="152">
        <f t="shared" si="21"/>
        <v>0</v>
      </c>
      <c r="S42" s="26">
        <f t="shared" si="3"/>
        <v>0</v>
      </c>
      <c r="T42" s="26">
        <f t="shared" si="22"/>
        <v>0</v>
      </c>
      <c r="U42" s="26">
        <f t="shared" si="23"/>
        <v>0</v>
      </c>
      <c r="V42" s="27">
        <f t="shared" si="24"/>
        <v>0</v>
      </c>
      <c r="W42" s="100"/>
      <c r="X42" s="101"/>
      <c r="Y42" s="85">
        <f t="shared" si="25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18"/>
        <v>0</v>
      </c>
      <c r="M43" s="80"/>
      <c r="N43" s="81">
        <f t="shared" si="19"/>
        <v>0</v>
      </c>
      <c r="O43" s="81">
        <f t="shared" si="1"/>
        <v>0</v>
      </c>
      <c r="P43" s="79">
        <f t="shared" si="2"/>
        <v>0</v>
      </c>
      <c r="Q43" s="152">
        <f t="shared" si="20"/>
        <v>0</v>
      </c>
      <c r="R43" s="152">
        <f t="shared" si="21"/>
        <v>0</v>
      </c>
      <c r="S43" s="26">
        <f t="shared" si="3"/>
        <v>0</v>
      </c>
      <c r="T43" s="26">
        <f t="shared" si="22"/>
        <v>0</v>
      </c>
      <c r="U43" s="26">
        <f t="shared" si="23"/>
        <v>0</v>
      </c>
      <c r="V43" s="27">
        <f t="shared" si="24"/>
        <v>0</v>
      </c>
      <c r="W43" s="100"/>
      <c r="X43" s="101"/>
      <c r="Y43" s="85">
        <f t="shared" si="25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18"/>
        <v>0</v>
      </c>
      <c r="M44" s="80"/>
      <c r="N44" s="81">
        <f t="shared" si="19"/>
        <v>0</v>
      </c>
      <c r="O44" s="81">
        <f t="shared" si="1"/>
        <v>0</v>
      </c>
      <c r="P44" s="79">
        <f t="shared" si="2"/>
        <v>0</v>
      </c>
      <c r="Q44" s="152">
        <f t="shared" si="20"/>
        <v>0</v>
      </c>
      <c r="R44" s="152">
        <f t="shared" si="21"/>
        <v>0</v>
      </c>
      <c r="S44" s="26">
        <f t="shared" si="3"/>
        <v>0</v>
      </c>
      <c r="T44" s="26">
        <f t="shared" si="22"/>
        <v>0</v>
      </c>
      <c r="U44" s="26">
        <f t="shared" si="23"/>
        <v>0</v>
      </c>
      <c r="V44" s="27">
        <f t="shared" si="24"/>
        <v>0</v>
      </c>
      <c r="W44" s="100"/>
      <c r="X44" s="101"/>
      <c r="Y44" s="85">
        <f t="shared" si="25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18"/>
        <v>0</v>
      </c>
      <c r="M45" s="80"/>
      <c r="N45" s="81">
        <f t="shared" si="19"/>
        <v>0</v>
      </c>
      <c r="O45" s="81">
        <f t="shared" si="1"/>
        <v>0</v>
      </c>
      <c r="P45" s="79">
        <f t="shared" si="2"/>
        <v>0</v>
      </c>
      <c r="Q45" s="152">
        <f t="shared" si="20"/>
        <v>0</v>
      </c>
      <c r="R45" s="152">
        <f t="shared" si="21"/>
        <v>0</v>
      </c>
      <c r="S45" s="26">
        <f t="shared" si="3"/>
        <v>0</v>
      </c>
      <c r="T45" s="26">
        <f t="shared" si="22"/>
        <v>0</v>
      </c>
      <c r="U45" s="26">
        <f t="shared" si="23"/>
        <v>0</v>
      </c>
      <c r="V45" s="27">
        <f t="shared" si="24"/>
        <v>0</v>
      </c>
      <c r="W45" s="100"/>
      <c r="X45" s="101"/>
      <c r="Y45" s="85">
        <f t="shared" si="25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18"/>
        <v>0</v>
      </c>
      <c r="M46" s="80"/>
      <c r="N46" s="81">
        <f t="shared" si="19"/>
        <v>0</v>
      </c>
      <c r="O46" s="81">
        <f t="shared" si="1"/>
        <v>0</v>
      </c>
      <c r="P46" s="79">
        <f t="shared" si="2"/>
        <v>0</v>
      </c>
      <c r="Q46" s="152">
        <f t="shared" si="20"/>
        <v>0</v>
      </c>
      <c r="R46" s="152">
        <f t="shared" si="21"/>
        <v>0</v>
      </c>
      <c r="S46" s="26">
        <f t="shared" si="3"/>
        <v>0</v>
      </c>
      <c r="T46" s="26">
        <f t="shared" si="22"/>
        <v>0</v>
      </c>
      <c r="U46" s="26">
        <f t="shared" si="23"/>
        <v>0</v>
      </c>
      <c r="V46" s="27">
        <f t="shared" si="24"/>
        <v>0</v>
      </c>
      <c r="W46" s="100"/>
      <c r="X46" s="101"/>
      <c r="Y46" s="85">
        <f t="shared" si="25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18"/>
        <v>0</v>
      </c>
      <c r="M47" s="80"/>
      <c r="N47" s="81">
        <f t="shared" si="19"/>
        <v>0</v>
      </c>
      <c r="O47" s="81">
        <f t="shared" si="1"/>
        <v>0</v>
      </c>
      <c r="P47" s="79">
        <f t="shared" si="2"/>
        <v>0</v>
      </c>
      <c r="Q47" s="152">
        <f t="shared" si="20"/>
        <v>0</v>
      </c>
      <c r="R47" s="152">
        <f t="shared" si="21"/>
        <v>0</v>
      </c>
      <c r="S47" s="26">
        <f t="shared" si="3"/>
        <v>0</v>
      </c>
      <c r="T47" s="26">
        <f t="shared" si="22"/>
        <v>0</v>
      </c>
      <c r="U47" s="26">
        <f t="shared" si="23"/>
        <v>0</v>
      </c>
      <c r="V47" s="27">
        <f t="shared" si="24"/>
        <v>0</v>
      </c>
      <c r="W47" s="100"/>
      <c r="X47" s="101"/>
      <c r="Y47" s="85">
        <f t="shared" si="25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18"/>
        <v>0</v>
      </c>
      <c r="M48" s="80"/>
      <c r="N48" s="81">
        <f t="shared" si="19"/>
        <v>0</v>
      </c>
      <c r="O48" s="81">
        <f t="shared" si="1"/>
        <v>0</v>
      </c>
      <c r="P48" s="79">
        <f t="shared" si="2"/>
        <v>0</v>
      </c>
      <c r="Q48" s="152">
        <f t="shared" si="20"/>
        <v>0</v>
      </c>
      <c r="R48" s="152">
        <f t="shared" si="21"/>
        <v>0</v>
      </c>
      <c r="S48" s="26">
        <f t="shared" si="3"/>
        <v>0</v>
      </c>
      <c r="T48" s="26">
        <f t="shared" si="22"/>
        <v>0</v>
      </c>
      <c r="U48" s="26">
        <f t="shared" si="23"/>
        <v>0</v>
      </c>
      <c r="V48" s="27">
        <f t="shared" si="24"/>
        <v>0</v>
      </c>
      <c r="W48" s="100"/>
      <c r="X48" s="101"/>
      <c r="Y48" s="85">
        <f t="shared" si="25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18"/>
        <v>0</v>
      </c>
      <c r="M49" s="80"/>
      <c r="N49" s="81">
        <f t="shared" si="19"/>
        <v>0</v>
      </c>
      <c r="O49" s="81">
        <f t="shared" si="1"/>
        <v>0</v>
      </c>
      <c r="P49" s="79">
        <f t="shared" si="2"/>
        <v>0</v>
      </c>
      <c r="Q49" s="152">
        <f t="shared" si="20"/>
        <v>0</v>
      </c>
      <c r="R49" s="152">
        <f t="shared" si="21"/>
        <v>0</v>
      </c>
      <c r="S49" s="26">
        <f t="shared" si="3"/>
        <v>0</v>
      </c>
      <c r="T49" s="26">
        <f t="shared" si="22"/>
        <v>0</v>
      </c>
      <c r="U49" s="26">
        <f t="shared" si="23"/>
        <v>0</v>
      </c>
      <c r="V49" s="27">
        <f t="shared" si="24"/>
        <v>0</v>
      </c>
      <c r="W49" s="100"/>
      <c r="X49" s="101"/>
      <c r="Y49" s="85">
        <f t="shared" si="25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18"/>
        <v>0</v>
      </c>
      <c r="M50" s="80"/>
      <c r="N50" s="81">
        <f t="shared" si="19"/>
        <v>0</v>
      </c>
      <c r="O50" s="81">
        <f t="shared" si="1"/>
        <v>0</v>
      </c>
      <c r="P50" s="79">
        <f t="shared" si="2"/>
        <v>0</v>
      </c>
      <c r="Q50" s="152">
        <f t="shared" si="20"/>
        <v>0</v>
      </c>
      <c r="R50" s="152">
        <f t="shared" si="21"/>
        <v>0</v>
      </c>
      <c r="S50" s="26">
        <f t="shared" si="3"/>
        <v>0</v>
      </c>
      <c r="T50" s="26">
        <f t="shared" si="22"/>
        <v>0</v>
      </c>
      <c r="U50" s="26">
        <f t="shared" si="23"/>
        <v>0</v>
      </c>
      <c r="V50" s="27">
        <f t="shared" si="24"/>
        <v>0</v>
      </c>
      <c r="W50" s="100"/>
      <c r="X50" s="101"/>
      <c r="Y50" s="85">
        <f t="shared" si="25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18"/>
        <v>0</v>
      </c>
      <c r="M51" s="80"/>
      <c r="N51" s="81">
        <f t="shared" si="19"/>
        <v>0</v>
      </c>
      <c r="O51" s="81">
        <f t="shared" si="1"/>
        <v>0</v>
      </c>
      <c r="P51" s="79">
        <f t="shared" si="2"/>
        <v>0</v>
      </c>
      <c r="Q51" s="152">
        <f t="shared" si="20"/>
        <v>0</v>
      </c>
      <c r="R51" s="152">
        <f t="shared" si="21"/>
        <v>0</v>
      </c>
      <c r="S51" s="26">
        <f t="shared" si="3"/>
        <v>0</v>
      </c>
      <c r="T51" s="26">
        <f t="shared" si="22"/>
        <v>0</v>
      </c>
      <c r="U51" s="26">
        <f t="shared" si="23"/>
        <v>0</v>
      </c>
      <c r="V51" s="27">
        <f t="shared" si="24"/>
        <v>0</v>
      </c>
      <c r="W51" s="100"/>
      <c r="X51" s="101"/>
      <c r="Y51" s="85">
        <f t="shared" si="25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18"/>
        <v>0</v>
      </c>
      <c r="M52" s="80"/>
      <c r="N52" s="81">
        <f t="shared" si="19"/>
        <v>0</v>
      </c>
      <c r="O52" s="81">
        <f t="shared" si="1"/>
        <v>0</v>
      </c>
      <c r="P52" s="79">
        <f t="shared" si="2"/>
        <v>0</v>
      </c>
      <c r="Q52" s="152">
        <f t="shared" si="20"/>
        <v>0</v>
      </c>
      <c r="R52" s="152">
        <f t="shared" si="21"/>
        <v>0</v>
      </c>
      <c r="S52" s="26">
        <f t="shared" si="3"/>
        <v>0</v>
      </c>
      <c r="T52" s="26">
        <f t="shared" si="22"/>
        <v>0</v>
      </c>
      <c r="U52" s="26">
        <f t="shared" si="23"/>
        <v>0</v>
      </c>
      <c r="V52" s="27">
        <f t="shared" si="24"/>
        <v>0</v>
      </c>
      <c r="W52" s="100"/>
      <c r="X52" s="101"/>
      <c r="Y52" s="85">
        <f t="shared" si="25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18"/>
        <v>0</v>
      </c>
      <c r="M53" s="80"/>
      <c r="N53" s="81">
        <f t="shared" si="19"/>
        <v>0</v>
      </c>
      <c r="O53" s="81">
        <f t="shared" si="1"/>
        <v>0</v>
      </c>
      <c r="P53" s="79">
        <f t="shared" si="2"/>
        <v>0</v>
      </c>
      <c r="Q53" s="152">
        <f t="shared" si="20"/>
        <v>0</v>
      </c>
      <c r="R53" s="152">
        <f t="shared" si="21"/>
        <v>0</v>
      </c>
      <c r="S53" s="26">
        <f t="shared" si="3"/>
        <v>0</v>
      </c>
      <c r="T53" s="26">
        <f t="shared" si="22"/>
        <v>0</v>
      </c>
      <c r="U53" s="26">
        <f t="shared" si="23"/>
        <v>0</v>
      </c>
      <c r="V53" s="27">
        <f t="shared" si="24"/>
        <v>0</v>
      </c>
      <c r="W53" s="100"/>
      <c r="X53" s="101"/>
      <c r="Y53" s="85">
        <f t="shared" si="25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18"/>
        <v>0</v>
      </c>
      <c r="M54" s="80"/>
      <c r="N54" s="81">
        <f t="shared" si="19"/>
        <v>0</v>
      </c>
      <c r="O54" s="81">
        <f t="shared" si="1"/>
        <v>0</v>
      </c>
      <c r="P54" s="79">
        <f t="shared" si="2"/>
        <v>0</v>
      </c>
      <c r="Q54" s="152">
        <f t="shared" si="20"/>
        <v>0</v>
      </c>
      <c r="R54" s="152">
        <f t="shared" si="21"/>
        <v>0</v>
      </c>
      <c r="S54" s="26">
        <f t="shared" si="3"/>
        <v>0</v>
      </c>
      <c r="T54" s="26">
        <f t="shared" si="22"/>
        <v>0</v>
      </c>
      <c r="U54" s="26">
        <f t="shared" si="23"/>
        <v>0</v>
      </c>
      <c r="V54" s="27">
        <f t="shared" si="24"/>
        <v>0</v>
      </c>
      <c r="W54" s="100"/>
      <c r="X54" s="101"/>
      <c r="Y54" s="85">
        <f t="shared" si="25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18"/>
        <v>0</v>
      </c>
      <c r="M55" s="80"/>
      <c r="N55" s="81">
        <f t="shared" si="19"/>
        <v>0</v>
      </c>
      <c r="O55" s="81">
        <f t="shared" si="1"/>
        <v>0</v>
      </c>
      <c r="P55" s="79">
        <f t="shared" si="2"/>
        <v>0</v>
      </c>
      <c r="Q55" s="152">
        <f t="shared" si="20"/>
        <v>0</v>
      </c>
      <c r="R55" s="152">
        <f t="shared" si="21"/>
        <v>0</v>
      </c>
      <c r="S55" s="26">
        <f t="shared" si="3"/>
        <v>0</v>
      </c>
      <c r="T55" s="26">
        <f t="shared" si="22"/>
        <v>0</v>
      </c>
      <c r="U55" s="26">
        <f t="shared" si="23"/>
        <v>0</v>
      </c>
      <c r="V55" s="27">
        <f t="shared" si="24"/>
        <v>0</v>
      </c>
      <c r="W55" s="100"/>
      <c r="X55" s="101"/>
      <c r="Y55" s="85">
        <f t="shared" si="25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18"/>
        <v>0</v>
      </c>
      <c r="M56" s="80"/>
      <c r="N56" s="81">
        <f t="shared" si="19"/>
        <v>0</v>
      </c>
      <c r="O56" s="81">
        <f t="shared" si="1"/>
        <v>0</v>
      </c>
      <c r="P56" s="79">
        <f t="shared" si="2"/>
        <v>0</v>
      </c>
      <c r="Q56" s="152">
        <f t="shared" si="20"/>
        <v>0</v>
      </c>
      <c r="R56" s="152">
        <f t="shared" si="21"/>
        <v>0</v>
      </c>
      <c r="S56" s="26">
        <f t="shared" si="3"/>
        <v>0</v>
      </c>
      <c r="T56" s="26">
        <f t="shared" si="22"/>
        <v>0</v>
      </c>
      <c r="U56" s="26">
        <f t="shared" si="23"/>
        <v>0</v>
      </c>
      <c r="V56" s="27">
        <f t="shared" si="24"/>
        <v>0</v>
      </c>
      <c r="W56" s="100"/>
      <c r="X56" s="101"/>
      <c r="Y56" s="85">
        <f t="shared" si="25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18"/>
        <v>0</v>
      </c>
      <c r="M57" s="80"/>
      <c r="N57" s="81">
        <f t="shared" si="19"/>
        <v>0</v>
      </c>
      <c r="O57" s="81">
        <f t="shared" si="1"/>
        <v>0</v>
      </c>
      <c r="P57" s="79">
        <f t="shared" si="2"/>
        <v>0</v>
      </c>
      <c r="Q57" s="152">
        <f t="shared" si="20"/>
        <v>0</v>
      </c>
      <c r="R57" s="152">
        <f t="shared" si="21"/>
        <v>0</v>
      </c>
      <c r="S57" s="26">
        <f t="shared" si="3"/>
        <v>0</v>
      </c>
      <c r="T57" s="26">
        <f t="shared" si="22"/>
        <v>0</v>
      </c>
      <c r="U57" s="26">
        <f t="shared" si="23"/>
        <v>0</v>
      </c>
      <c r="V57" s="27">
        <f t="shared" si="24"/>
        <v>0</v>
      </c>
      <c r="W57" s="100"/>
      <c r="X57" s="101"/>
      <c r="Y57" s="85">
        <f t="shared" si="25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18"/>
        <v>0</v>
      </c>
      <c r="M58" s="80"/>
      <c r="N58" s="81">
        <f t="shared" si="19"/>
        <v>0</v>
      </c>
      <c r="O58" s="81">
        <f t="shared" si="1"/>
        <v>0</v>
      </c>
      <c r="P58" s="79">
        <f t="shared" si="2"/>
        <v>0</v>
      </c>
      <c r="Q58" s="152">
        <f t="shared" si="20"/>
        <v>0</v>
      </c>
      <c r="R58" s="152">
        <f t="shared" si="21"/>
        <v>0</v>
      </c>
      <c r="S58" s="26">
        <f t="shared" si="3"/>
        <v>0</v>
      </c>
      <c r="T58" s="26">
        <f t="shared" si="22"/>
        <v>0</v>
      </c>
      <c r="U58" s="26">
        <f t="shared" si="23"/>
        <v>0</v>
      </c>
      <c r="V58" s="27">
        <f t="shared" si="24"/>
        <v>0</v>
      </c>
      <c r="W58" s="100"/>
      <c r="X58" s="101"/>
      <c r="Y58" s="85">
        <f t="shared" si="25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18"/>
        <v>0</v>
      </c>
      <c r="M59" s="80"/>
      <c r="N59" s="81">
        <f t="shared" si="19"/>
        <v>0</v>
      </c>
      <c r="O59" s="81">
        <f t="shared" si="1"/>
        <v>0</v>
      </c>
      <c r="P59" s="79">
        <f t="shared" si="2"/>
        <v>0</v>
      </c>
      <c r="Q59" s="152">
        <f t="shared" si="20"/>
        <v>0</v>
      </c>
      <c r="R59" s="152">
        <f t="shared" si="21"/>
        <v>0</v>
      </c>
      <c r="S59" s="26">
        <f t="shared" si="3"/>
        <v>0</v>
      </c>
      <c r="T59" s="26">
        <f t="shared" si="22"/>
        <v>0</v>
      </c>
      <c r="U59" s="26">
        <f t="shared" si="23"/>
        <v>0</v>
      </c>
      <c r="V59" s="27">
        <f t="shared" si="24"/>
        <v>0</v>
      </c>
      <c r="W59" s="100"/>
      <c r="X59" s="101"/>
      <c r="Y59" s="85">
        <f t="shared" si="25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18"/>
        <v>0</v>
      </c>
      <c r="M60" s="80"/>
      <c r="N60" s="81">
        <f t="shared" si="19"/>
        <v>0</v>
      </c>
      <c r="O60" s="81">
        <f t="shared" si="1"/>
        <v>0</v>
      </c>
      <c r="P60" s="79">
        <f t="shared" si="2"/>
        <v>0</v>
      </c>
      <c r="Q60" s="152">
        <f t="shared" si="20"/>
        <v>0</v>
      </c>
      <c r="R60" s="152">
        <f t="shared" si="21"/>
        <v>0</v>
      </c>
      <c r="S60" s="26">
        <f t="shared" si="3"/>
        <v>0</v>
      </c>
      <c r="T60" s="26">
        <f t="shared" si="22"/>
        <v>0</v>
      </c>
      <c r="U60" s="26">
        <f t="shared" si="23"/>
        <v>0</v>
      </c>
      <c r="V60" s="27">
        <f t="shared" si="24"/>
        <v>0</v>
      </c>
      <c r="W60" s="100"/>
      <c r="X60" s="101"/>
      <c r="Y60" s="85">
        <f t="shared" si="25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18"/>
        <v>0</v>
      </c>
      <c r="M61" s="80"/>
      <c r="N61" s="81">
        <f t="shared" si="19"/>
        <v>0</v>
      </c>
      <c r="O61" s="81">
        <f t="shared" si="1"/>
        <v>0</v>
      </c>
      <c r="P61" s="79">
        <f t="shared" si="2"/>
        <v>0</v>
      </c>
      <c r="Q61" s="152">
        <f t="shared" si="20"/>
        <v>0</v>
      </c>
      <c r="R61" s="152">
        <f t="shared" si="21"/>
        <v>0</v>
      </c>
      <c r="S61" s="26">
        <f t="shared" si="3"/>
        <v>0</v>
      </c>
      <c r="T61" s="26">
        <f t="shared" si="22"/>
        <v>0</v>
      </c>
      <c r="U61" s="26">
        <f t="shared" si="23"/>
        <v>0</v>
      </c>
      <c r="V61" s="27">
        <f t="shared" si="24"/>
        <v>0</v>
      </c>
      <c r="W61" s="100"/>
      <c r="X61" s="101"/>
      <c r="Y61" s="85">
        <f t="shared" si="25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18"/>
        <v>0</v>
      </c>
      <c r="M62" s="80"/>
      <c r="N62" s="81">
        <f t="shared" si="19"/>
        <v>0</v>
      </c>
      <c r="O62" s="81">
        <f t="shared" si="1"/>
        <v>0</v>
      </c>
      <c r="P62" s="79">
        <f t="shared" si="2"/>
        <v>0</v>
      </c>
      <c r="Q62" s="152">
        <f t="shared" si="20"/>
        <v>0</v>
      </c>
      <c r="R62" s="152">
        <f t="shared" si="21"/>
        <v>0</v>
      </c>
      <c r="S62" s="26">
        <f t="shared" si="3"/>
        <v>0</v>
      </c>
      <c r="T62" s="26">
        <f t="shared" si="22"/>
        <v>0</v>
      </c>
      <c r="U62" s="26">
        <f t="shared" si="23"/>
        <v>0</v>
      </c>
      <c r="V62" s="27">
        <f t="shared" si="24"/>
        <v>0</v>
      </c>
      <c r="W62" s="100"/>
      <c r="X62" s="101"/>
      <c r="Y62" s="85">
        <f t="shared" si="25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18"/>
        <v>0</v>
      </c>
      <c r="M63" s="80"/>
      <c r="N63" s="81">
        <f t="shared" si="19"/>
        <v>0</v>
      </c>
      <c r="O63" s="81">
        <f t="shared" si="1"/>
        <v>0</v>
      </c>
      <c r="P63" s="79">
        <f t="shared" si="2"/>
        <v>0</v>
      </c>
      <c r="Q63" s="152">
        <f t="shared" si="20"/>
        <v>0</v>
      </c>
      <c r="R63" s="152">
        <f t="shared" si="21"/>
        <v>0</v>
      </c>
      <c r="S63" s="26">
        <f t="shared" si="3"/>
        <v>0</v>
      </c>
      <c r="T63" s="26">
        <f t="shared" si="22"/>
        <v>0</v>
      </c>
      <c r="U63" s="26">
        <f t="shared" si="23"/>
        <v>0</v>
      </c>
      <c r="V63" s="27">
        <f t="shared" si="24"/>
        <v>0</v>
      </c>
      <c r="W63" s="100"/>
      <c r="X63" s="101"/>
      <c r="Y63" s="85">
        <f t="shared" si="25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18"/>
        <v>0</v>
      </c>
      <c r="M64" s="80"/>
      <c r="N64" s="81">
        <f t="shared" si="19"/>
        <v>0</v>
      </c>
      <c r="O64" s="81">
        <f t="shared" si="1"/>
        <v>0</v>
      </c>
      <c r="P64" s="79">
        <f t="shared" si="2"/>
        <v>0</v>
      </c>
      <c r="Q64" s="152">
        <f t="shared" si="20"/>
        <v>0</v>
      </c>
      <c r="R64" s="152">
        <f t="shared" si="21"/>
        <v>0</v>
      </c>
      <c r="S64" s="26">
        <f t="shared" si="3"/>
        <v>0</v>
      </c>
      <c r="T64" s="26">
        <f t="shared" si="22"/>
        <v>0</v>
      </c>
      <c r="U64" s="26">
        <f t="shared" si="23"/>
        <v>0</v>
      </c>
      <c r="V64" s="27">
        <f t="shared" si="24"/>
        <v>0</v>
      </c>
      <c r="W64" s="100"/>
      <c r="X64" s="101"/>
      <c r="Y64" s="85">
        <f t="shared" si="25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18"/>
        <v>0</v>
      </c>
      <c r="M65" s="80"/>
      <c r="N65" s="81">
        <f t="shared" si="19"/>
        <v>0</v>
      </c>
      <c r="O65" s="81">
        <f t="shared" si="1"/>
        <v>0</v>
      </c>
      <c r="P65" s="79">
        <f t="shared" si="2"/>
        <v>0</v>
      </c>
      <c r="Q65" s="152">
        <f t="shared" si="20"/>
        <v>0</v>
      </c>
      <c r="R65" s="152">
        <f t="shared" si="21"/>
        <v>0</v>
      </c>
      <c r="S65" s="26">
        <f t="shared" si="3"/>
        <v>0</v>
      </c>
      <c r="T65" s="26">
        <f t="shared" si="22"/>
        <v>0</v>
      </c>
      <c r="U65" s="26">
        <f t="shared" si="23"/>
        <v>0</v>
      </c>
      <c r="V65" s="27">
        <f t="shared" si="24"/>
        <v>0</v>
      </c>
      <c r="W65" s="100"/>
      <c r="X65" s="101"/>
      <c r="Y65" s="85">
        <f t="shared" si="25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18"/>
        <v>0</v>
      </c>
      <c r="M66" s="80"/>
      <c r="N66" s="81">
        <f t="shared" si="19"/>
        <v>0</v>
      </c>
      <c r="O66" s="81">
        <f t="shared" si="1"/>
        <v>0</v>
      </c>
      <c r="P66" s="79">
        <f t="shared" si="2"/>
        <v>0</v>
      </c>
      <c r="Q66" s="152">
        <f t="shared" si="20"/>
        <v>0</v>
      </c>
      <c r="R66" s="152">
        <f t="shared" si="21"/>
        <v>0</v>
      </c>
      <c r="S66" s="26">
        <f t="shared" si="3"/>
        <v>0</v>
      </c>
      <c r="T66" s="26">
        <f t="shared" si="22"/>
        <v>0</v>
      </c>
      <c r="U66" s="26">
        <f t="shared" si="23"/>
        <v>0</v>
      </c>
      <c r="V66" s="27">
        <f t="shared" si="24"/>
        <v>0</v>
      </c>
      <c r="W66" s="100"/>
      <c r="X66" s="101"/>
      <c r="Y66" s="85">
        <f t="shared" si="25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18"/>
        <v>0</v>
      </c>
      <c r="M67" s="80"/>
      <c r="N67" s="81">
        <f t="shared" si="19"/>
        <v>0</v>
      </c>
      <c r="O67" s="81">
        <f t="shared" si="1"/>
        <v>0</v>
      </c>
      <c r="P67" s="79">
        <f t="shared" si="2"/>
        <v>0</v>
      </c>
      <c r="Q67" s="152">
        <f t="shared" si="20"/>
        <v>0</v>
      </c>
      <c r="R67" s="152">
        <f t="shared" si="21"/>
        <v>0</v>
      </c>
      <c r="S67" s="26">
        <f t="shared" si="3"/>
        <v>0</v>
      </c>
      <c r="T67" s="26">
        <f t="shared" si="22"/>
        <v>0</v>
      </c>
      <c r="U67" s="26">
        <f t="shared" si="23"/>
        <v>0</v>
      </c>
      <c r="V67" s="27">
        <f t="shared" si="24"/>
        <v>0</v>
      </c>
      <c r="W67" s="100"/>
      <c r="X67" s="101"/>
      <c r="Y67" s="85">
        <f t="shared" si="25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18"/>
        <v>0</v>
      </c>
      <c r="M68" s="80"/>
      <c r="N68" s="81">
        <f t="shared" si="19"/>
        <v>0</v>
      </c>
      <c r="O68" s="81">
        <f t="shared" si="1"/>
        <v>0</v>
      </c>
      <c r="P68" s="79">
        <f t="shared" si="2"/>
        <v>0</v>
      </c>
      <c r="Q68" s="152">
        <f t="shared" si="20"/>
        <v>0</v>
      </c>
      <c r="R68" s="152">
        <f t="shared" si="21"/>
        <v>0</v>
      </c>
      <c r="S68" s="26">
        <f t="shared" si="3"/>
        <v>0</v>
      </c>
      <c r="T68" s="26">
        <f t="shared" si="22"/>
        <v>0</v>
      </c>
      <c r="U68" s="26">
        <f t="shared" si="23"/>
        <v>0</v>
      </c>
      <c r="V68" s="27">
        <f t="shared" si="24"/>
        <v>0</v>
      </c>
      <c r="W68" s="100"/>
      <c r="X68" s="101"/>
      <c r="Y68" s="85">
        <f t="shared" si="25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18"/>
        <v>0</v>
      </c>
      <c r="M69" s="80"/>
      <c r="N69" s="81">
        <f t="shared" si="19"/>
        <v>0</v>
      </c>
      <c r="O69" s="81">
        <f t="shared" si="1"/>
        <v>0</v>
      </c>
      <c r="P69" s="79">
        <f t="shared" si="2"/>
        <v>0</v>
      </c>
      <c r="Q69" s="152">
        <f t="shared" si="20"/>
        <v>0</v>
      </c>
      <c r="R69" s="152">
        <f t="shared" si="21"/>
        <v>0</v>
      </c>
      <c r="S69" s="26">
        <f t="shared" si="3"/>
        <v>0</v>
      </c>
      <c r="T69" s="26">
        <f t="shared" si="22"/>
        <v>0</v>
      </c>
      <c r="U69" s="26">
        <f t="shared" si="23"/>
        <v>0</v>
      </c>
      <c r="V69" s="27">
        <f t="shared" si="24"/>
        <v>0</v>
      </c>
      <c r="W69" s="100"/>
      <c r="X69" s="101"/>
      <c r="Y69" s="85">
        <f t="shared" si="25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18"/>
        <v>0</v>
      </c>
      <c r="M70" s="80"/>
      <c r="N70" s="81">
        <f t="shared" si="19"/>
        <v>0</v>
      </c>
      <c r="O70" s="81">
        <f t="shared" si="1"/>
        <v>0</v>
      </c>
      <c r="P70" s="79">
        <f t="shared" si="2"/>
        <v>0</v>
      </c>
      <c r="Q70" s="152">
        <f t="shared" si="20"/>
        <v>0</v>
      </c>
      <c r="R70" s="152">
        <f t="shared" si="21"/>
        <v>0</v>
      </c>
      <c r="S70" s="26">
        <f t="shared" si="3"/>
        <v>0</v>
      </c>
      <c r="T70" s="26">
        <f t="shared" si="22"/>
        <v>0</v>
      </c>
      <c r="U70" s="26">
        <f t="shared" si="23"/>
        <v>0</v>
      </c>
      <c r="V70" s="27">
        <f t="shared" si="24"/>
        <v>0</v>
      </c>
      <c r="W70" s="100"/>
      <c r="X70" s="101"/>
      <c r="Y70" s="85">
        <f t="shared" si="25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18"/>
        <v>0</v>
      </c>
      <c r="M71" s="80"/>
      <c r="N71" s="81">
        <f t="shared" si="19"/>
        <v>0</v>
      </c>
      <c r="O71" s="81">
        <f t="shared" si="1"/>
        <v>0</v>
      </c>
      <c r="P71" s="79">
        <f t="shared" si="2"/>
        <v>0</v>
      </c>
      <c r="Q71" s="152">
        <f t="shared" si="20"/>
        <v>0</v>
      </c>
      <c r="R71" s="152">
        <f t="shared" si="21"/>
        <v>0</v>
      </c>
      <c r="S71" s="26">
        <f t="shared" si="3"/>
        <v>0</v>
      </c>
      <c r="T71" s="26">
        <f t="shared" si="22"/>
        <v>0</v>
      </c>
      <c r="U71" s="26">
        <f t="shared" si="23"/>
        <v>0</v>
      </c>
      <c r="V71" s="27">
        <f t="shared" si="24"/>
        <v>0</v>
      </c>
      <c r="W71" s="100"/>
      <c r="X71" s="101"/>
      <c r="Y71" s="85">
        <f t="shared" si="25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18"/>
        <v>0</v>
      </c>
      <c r="M72" s="80"/>
      <c r="N72" s="81">
        <f t="shared" si="19"/>
        <v>0</v>
      </c>
      <c r="O72" s="81">
        <f t="shared" si="1"/>
        <v>0</v>
      </c>
      <c r="P72" s="79">
        <f t="shared" si="2"/>
        <v>0</v>
      </c>
      <c r="Q72" s="152">
        <f t="shared" si="20"/>
        <v>0</v>
      </c>
      <c r="R72" s="152">
        <f t="shared" si="21"/>
        <v>0</v>
      </c>
      <c r="S72" s="26">
        <f t="shared" si="3"/>
        <v>0</v>
      </c>
      <c r="T72" s="26">
        <f t="shared" si="22"/>
        <v>0</v>
      </c>
      <c r="U72" s="26">
        <f t="shared" si="23"/>
        <v>0</v>
      </c>
      <c r="V72" s="27">
        <f t="shared" si="24"/>
        <v>0</v>
      </c>
      <c r="W72" s="100"/>
      <c r="X72" s="101"/>
      <c r="Y72" s="85">
        <f t="shared" si="25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18"/>
        <v>0</v>
      </c>
      <c r="M73" s="80"/>
      <c r="N73" s="81">
        <f t="shared" si="19"/>
        <v>0</v>
      </c>
      <c r="O73" s="81">
        <f t="shared" si="1"/>
        <v>0</v>
      </c>
      <c r="P73" s="79">
        <f t="shared" si="2"/>
        <v>0</v>
      </c>
      <c r="Q73" s="152">
        <f t="shared" si="20"/>
        <v>0</v>
      </c>
      <c r="R73" s="152">
        <f t="shared" si="21"/>
        <v>0</v>
      </c>
      <c r="S73" s="26">
        <f t="shared" si="3"/>
        <v>0</v>
      </c>
      <c r="T73" s="26">
        <f t="shared" si="22"/>
        <v>0</v>
      </c>
      <c r="U73" s="26">
        <f t="shared" si="23"/>
        <v>0</v>
      </c>
      <c r="V73" s="27">
        <f t="shared" si="24"/>
        <v>0</v>
      </c>
      <c r="W73" s="100"/>
      <c r="X73" s="101"/>
      <c r="Y73" s="85">
        <f t="shared" si="25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18"/>
        <v>0</v>
      </c>
      <c r="M74" s="80"/>
      <c r="N74" s="81">
        <f t="shared" si="19"/>
        <v>0</v>
      </c>
      <c r="O74" s="81">
        <f t="shared" si="1"/>
        <v>0</v>
      </c>
      <c r="P74" s="79">
        <f t="shared" si="2"/>
        <v>0</v>
      </c>
      <c r="Q74" s="152">
        <f t="shared" si="20"/>
        <v>0</v>
      </c>
      <c r="R74" s="152">
        <f t="shared" si="21"/>
        <v>0</v>
      </c>
      <c r="S74" s="26">
        <f t="shared" si="3"/>
        <v>0</v>
      </c>
      <c r="T74" s="26">
        <f t="shared" si="22"/>
        <v>0</v>
      </c>
      <c r="U74" s="26">
        <f t="shared" si="23"/>
        <v>0</v>
      </c>
      <c r="V74" s="27">
        <f t="shared" si="24"/>
        <v>0</v>
      </c>
      <c r="W74" s="100"/>
      <c r="X74" s="101"/>
      <c r="Y74" s="85">
        <f t="shared" si="25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18"/>
        <v>0</v>
      </c>
      <c r="M75" s="80"/>
      <c r="N75" s="81">
        <f t="shared" si="19"/>
        <v>0</v>
      </c>
      <c r="O75" s="81">
        <f t="shared" si="1"/>
        <v>0</v>
      </c>
      <c r="P75" s="79">
        <f t="shared" si="2"/>
        <v>0</v>
      </c>
      <c r="Q75" s="152">
        <f t="shared" si="20"/>
        <v>0</v>
      </c>
      <c r="R75" s="152">
        <f t="shared" si="21"/>
        <v>0</v>
      </c>
      <c r="S75" s="26">
        <f t="shared" si="3"/>
        <v>0</v>
      </c>
      <c r="T75" s="26">
        <f t="shared" si="22"/>
        <v>0</v>
      </c>
      <c r="U75" s="26">
        <f t="shared" si="23"/>
        <v>0</v>
      </c>
      <c r="V75" s="27">
        <f t="shared" si="24"/>
        <v>0</v>
      </c>
      <c r="W75" s="100"/>
      <c r="X75" s="101"/>
      <c r="Y75" s="85">
        <f t="shared" si="25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18"/>
        <v>0</v>
      </c>
      <c r="M76" s="80"/>
      <c r="N76" s="81">
        <f t="shared" si="19"/>
        <v>0</v>
      </c>
      <c r="O76" s="81">
        <f t="shared" ref="O76:O111" si="26">ROUND(SUM(N76*4.7619%),2)</f>
        <v>0</v>
      </c>
      <c r="P76" s="79">
        <f t="shared" ref="P76:P111" si="27">ROUND(SUM(N76-O76),2)</f>
        <v>0</v>
      </c>
      <c r="Q76" s="152">
        <f t="shared" si="20"/>
        <v>0</v>
      </c>
      <c r="R76" s="152">
        <f t="shared" si="21"/>
        <v>0</v>
      </c>
      <c r="S76" s="26">
        <f t="shared" ref="S76:S111" si="28">ROUND(SUM(Q76+R76),2)</f>
        <v>0</v>
      </c>
      <c r="T76" s="26">
        <f t="shared" si="22"/>
        <v>0</v>
      </c>
      <c r="U76" s="26">
        <f t="shared" si="23"/>
        <v>0</v>
      </c>
      <c r="V76" s="27">
        <f t="shared" si="24"/>
        <v>0</v>
      </c>
      <c r="W76" s="100"/>
      <c r="X76" s="101"/>
      <c r="Y76" s="85">
        <f t="shared" si="25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ref="L77:L111" si="29">ROUND(SUM(G77:K77),2)</f>
        <v>0</v>
      </c>
      <c r="M77" s="80"/>
      <c r="N77" s="81">
        <f t="shared" ref="N77:N111" si="30">ROUND(SUM(L77+M77),2)</f>
        <v>0</v>
      </c>
      <c r="O77" s="81">
        <f t="shared" si="26"/>
        <v>0</v>
      </c>
      <c r="P77" s="79">
        <f t="shared" si="27"/>
        <v>0</v>
      </c>
      <c r="Q77" s="152">
        <f t="shared" ref="Q77:Q111" si="31">ROUND(SUM(P77*5)/100,2)</f>
        <v>0</v>
      </c>
      <c r="R77" s="152">
        <f t="shared" ref="R77:R111" si="32">ROUND(SUM(P77*5)/100,2)</f>
        <v>0</v>
      </c>
      <c r="S77" s="26">
        <f t="shared" si="28"/>
        <v>0</v>
      </c>
      <c r="T77" s="26">
        <f t="shared" ref="T77:T111" si="33">ROUND(SUM(P77-Q77),2)</f>
        <v>0</v>
      </c>
      <c r="U77" s="26">
        <f t="shared" ref="U77:U111" si="34">IF(A77=2,T77*0.1,ROUND(IF((T77)&lt;=80,0,IF((T77)&lt;=250,((T77)-80)*0.04,IF((T77)&lt;=450,((T77)-250)*0.08+6.8,((T77)-450)*0.1+22.8))),2))</f>
        <v>0</v>
      </c>
      <c r="V77" s="27">
        <f t="shared" ref="V77:V111" si="35">ROUND(SUM(T77-U77),2)</f>
        <v>0</v>
      </c>
      <c r="W77" s="100"/>
      <c r="X77" s="101"/>
      <c r="Y77" s="85">
        <f t="shared" ref="Y77:Y111" si="36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9"/>
        <v>0</v>
      </c>
      <c r="M78" s="80"/>
      <c r="N78" s="81">
        <f t="shared" si="30"/>
        <v>0</v>
      </c>
      <c r="O78" s="81">
        <f t="shared" si="26"/>
        <v>0</v>
      </c>
      <c r="P78" s="79">
        <f t="shared" si="27"/>
        <v>0</v>
      </c>
      <c r="Q78" s="152">
        <f t="shared" si="31"/>
        <v>0</v>
      </c>
      <c r="R78" s="152">
        <f t="shared" si="32"/>
        <v>0</v>
      </c>
      <c r="S78" s="26">
        <f t="shared" si="28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9"/>
        <v>0</v>
      </c>
      <c r="M79" s="80"/>
      <c r="N79" s="81">
        <f t="shared" si="30"/>
        <v>0</v>
      </c>
      <c r="O79" s="81">
        <f t="shared" si="26"/>
        <v>0</v>
      </c>
      <c r="P79" s="79">
        <f t="shared" si="27"/>
        <v>0</v>
      </c>
      <c r="Q79" s="152">
        <f t="shared" si="31"/>
        <v>0</v>
      </c>
      <c r="R79" s="152">
        <f t="shared" si="32"/>
        <v>0</v>
      </c>
      <c r="S79" s="26">
        <f t="shared" si="28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9"/>
        <v>0</v>
      </c>
      <c r="M80" s="80"/>
      <c r="N80" s="81">
        <f t="shared" si="30"/>
        <v>0</v>
      </c>
      <c r="O80" s="81">
        <f t="shared" si="26"/>
        <v>0</v>
      </c>
      <c r="P80" s="79">
        <f t="shared" si="27"/>
        <v>0</v>
      </c>
      <c r="Q80" s="152">
        <f t="shared" si="31"/>
        <v>0</v>
      </c>
      <c r="R80" s="152">
        <f t="shared" si="32"/>
        <v>0</v>
      </c>
      <c r="S80" s="26">
        <f t="shared" si="28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9"/>
        <v>0</v>
      </c>
      <c r="M81" s="80"/>
      <c r="N81" s="81">
        <f t="shared" si="30"/>
        <v>0</v>
      </c>
      <c r="O81" s="81">
        <f t="shared" si="26"/>
        <v>0</v>
      </c>
      <c r="P81" s="79">
        <f t="shared" si="27"/>
        <v>0</v>
      </c>
      <c r="Q81" s="152">
        <f t="shared" si="31"/>
        <v>0</v>
      </c>
      <c r="R81" s="152">
        <f t="shared" si="32"/>
        <v>0</v>
      </c>
      <c r="S81" s="26">
        <f t="shared" si="28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9"/>
        <v>0</v>
      </c>
      <c r="M82" s="80"/>
      <c r="N82" s="81">
        <f t="shared" si="30"/>
        <v>0</v>
      </c>
      <c r="O82" s="81">
        <f t="shared" si="26"/>
        <v>0</v>
      </c>
      <c r="P82" s="79">
        <f t="shared" si="27"/>
        <v>0</v>
      </c>
      <c r="Q82" s="152">
        <f t="shared" si="31"/>
        <v>0</v>
      </c>
      <c r="R82" s="152">
        <f t="shared" si="32"/>
        <v>0</v>
      </c>
      <c r="S82" s="26">
        <f t="shared" si="28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9"/>
        <v>0</v>
      </c>
      <c r="M83" s="80"/>
      <c r="N83" s="81">
        <f t="shared" si="30"/>
        <v>0</v>
      </c>
      <c r="O83" s="81">
        <f t="shared" si="26"/>
        <v>0</v>
      </c>
      <c r="P83" s="79">
        <f t="shared" si="27"/>
        <v>0</v>
      </c>
      <c r="Q83" s="152">
        <f t="shared" si="31"/>
        <v>0</v>
      </c>
      <c r="R83" s="152">
        <f t="shared" si="32"/>
        <v>0</v>
      </c>
      <c r="S83" s="26">
        <f t="shared" si="28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9"/>
        <v>0</v>
      </c>
      <c r="M84" s="80"/>
      <c r="N84" s="81">
        <f t="shared" si="30"/>
        <v>0</v>
      </c>
      <c r="O84" s="81">
        <f t="shared" si="26"/>
        <v>0</v>
      </c>
      <c r="P84" s="79">
        <f t="shared" si="27"/>
        <v>0</v>
      </c>
      <c r="Q84" s="152">
        <f t="shared" si="31"/>
        <v>0</v>
      </c>
      <c r="R84" s="152">
        <f t="shared" si="32"/>
        <v>0</v>
      </c>
      <c r="S84" s="26">
        <f t="shared" si="28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9"/>
        <v>0</v>
      </c>
      <c r="M85" s="80"/>
      <c r="N85" s="81">
        <f t="shared" si="30"/>
        <v>0</v>
      </c>
      <c r="O85" s="81">
        <f t="shared" si="26"/>
        <v>0</v>
      </c>
      <c r="P85" s="79">
        <f t="shared" si="27"/>
        <v>0</v>
      </c>
      <c r="Q85" s="152">
        <f t="shared" si="31"/>
        <v>0</v>
      </c>
      <c r="R85" s="152">
        <f t="shared" si="32"/>
        <v>0</v>
      </c>
      <c r="S85" s="26">
        <f t="shared" si="28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9"/>
        <v>0</v>
      </c>
      <c r="M86" s="80"/>
      <c r="N86" s="81">
        <f t="shared" si="30"/>
        <v>0</v>
      </c>
      <c r="O86" s="81">
        <f t="shared" si="26"/>
        <v>0</v>
      </c>
      <c r="P86" s="79">
        <f t="shared" si="27"/>
        <v>0</v>
      </c>
      <c r="Q86" s="152">
        <f t="shared" si="31"/>
        <v>0</v>
      </c>
      <c r="R86" s="152">
        <f t="shared" si="32"/>
        <v>0</v>
      </c>
      <c r="S86" s="26">
        <f t="shared" si="28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9"/>
        <v>0</v>
      </c>
      <c r="M87" s="80"/>
      <c r="N87" s="81">
        <f t="shared" si="30"/>
        <v>0</v>
      </c>
      <c r="O87" s="81">
        <f t="shared" si="26"/>
        <v>0</v>
      </c>
      <c r="P87" s="79">
        <f t="shared" si="27"/>
        <v>0</v>
      </c>
      <c r="Q87" s="152">
        <f t="shared" si="31"/>
        <v>0</v>
      </c>
      <c r="R87" s="152">
        <f t="shared" si="32"/>
        <v>0</v>
      </c>
      <c r="S87" s="26">
        <f t="shared" si="28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9"/>
        <v>0</v>
      </c>
      <c r="M88" s="80"/>
      <c r="N88" s="81">
        <f t="shared" si="30"/>
        <v>0</v>
      </c>
      <c r="O88" s="81">
        <f t="shared" si="26"/>
        <v>0</v>
      </c>
      <c r="P88" s="79">
        <f t="shared" si="27"/>
        <v>0</v>
      </c>
      <c r="Q88" s="152">
        <f t="shared" si="31"/>
        <v>0</v>
      </c>
      <c r="R88" s="152">
        <f t="shared" si="32"/>
        <v>0</v>
      </c>
      <c r="S88" s="26">
        <f t="shared" si="28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9"/>
        <v>0</v>
      </c>
      <c r="M89" s="80"/>
      <c r="N89" s="81">
        <f t="shared" si="30"/>
        <v>0</v>
      </c>
      <c r="O89" s="81">
        <f t="shared" si="26"/>
        <v>0</v>
      </c>
      <c r="P89" s="79">
        <f t="shared" si="27"/>
        <v>0</v>
      </c>
      <c r="Q89" s="152">
        <f t="shared" si="31"/>
        <v>0</v>
      </c>
      <c r="R89" s="152">
        <f t="shared" si="32"/>
        <v>0</v>
      </c>
      <c r="S89" s="26">
        <f t="shared" si="28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9"/>
        <v>0</v>
      </c>
      <c r="M90" s="80"/>
      <c r="N90" s="81">
        <f t="shared" si="30"/>
        <v>0</v>
      </c>
      <c r="O90" s="81">
        <f t="shared" si="26"/>
        <v>0</v>
      </c>
      <c r="P90" s="79">
        <f t="shared" si="27"/>
        <v>0</v>
      </c>
      <c r="Q90" s="152">
        <f t="shared" si="31"/>
        <v>0</v>
      </c>
      <c r="R90" s="152">
        <f t="shared" si="32"/>
        <v>0</v>
      </c>
      <c r="S90" s="26">
        <f t="shared" si="28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9"/>
        <v>0</v>
      </c>
      <c r="M91" s="80"/>
      <c r="N91" s="81">
        <f t="shared" si="30"/>
        <v>0</v>
      </c>
      <c r="O91" s="81">
        <f t="shared" si="26"/>
        <v>0</v>
      </c>
      <c r="P91" s="79">
        <f t="shared" si="27"/>
        <v>0</v>
      </c>
      <c r="Q91" s="152">
        <f t="shared" si="31"/>
        <v>0</v>
      </c>
      <c r="R91" s="152">
        <f t="shared" si="32"/>
        <v>0</v>
      </c>
      <c r="S91" s="26">
        <f t="shared" si="28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9"/>
        <v>0</v>
      </c>
      <c r="M92" s="80"/>
      <c r="N92" s="81">
        <f t="shared" si="30"/>
        <v>0</v>
      </c>
      <c r="O92" s="81">
        <f t="shared" si="26"/>
        <v>0</v>
      </c>
      <c r="P92" s="79">
        <f t="shared" si="27"/>
        <v>0</v>
      </c>
      <c r="Q92" s="152">
        <f t="shared" si="31"/>
        <v>0</v>
      </c>
      <c r="R92" s="152">
        <f t="shared" si="32"/>
        <v>0</v>
      </c>
      <c r="S92" s="26">
        <f t="shared" si="28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9"/>
        <v>0</v>
      </c>
      <c r="M93" s="80"/>
      <c r="N93" s="81">
        <f t="shared" si="30"/>
        <v>0</v>
      </c>
      <c r="O93" s="81">
        <f t="shared" si="26"/>
        <v>0</v>
      </c>
      <c r="P93" s="79">
        <f t="shared" si="27"/>
        <v>0</v>
      </c>
      <c r="Q93" s="152">
        <f t="shared" si="31"/>
        <v>0</v>
      </c>
      <c r="R93" s="152">
        <f t="shared" si="32"/>
        <v>0</v>
      </c>
      <c r="S93" s="26">
        <f t="shared" si="28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9"/>
        <v>0</v>
      </c>
      <c r="M94" s="80"/>
      <c r="N94" s="81">
        <f t="shared" si="30"/>
        <v>0</v>
      </c>
      <c r="O94" s="81">
        <f t="shared" si="26"/>
        <v>0</v>
      </c>
      <c r="P94" s="79">
        <f t="shared" si="27"/>
        <v>0</v>
      </c>
      <c r="Q94" s="152">
        <f t="shared" si="31"/>
        <v>0</v>
      </c>
      <c r="R94" s="152">
        <f t="shared" si="32"/>
        <v>0</v>
      </c>
      <c r="S94" s="26">
        <f t="shared" si="28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9"/>
        <v>0</v>
      </c>
      <c r="M95" s="80"/>
      <c r="N95" s="81">
        <f t="shared" si="30"/>
        <v>0</v>
      </c>
      <c r="O95" s="81">
        <f t="shared" si="26"/>
        <v>0</v>
      </c>
      <c r="P95" s="79">
        <f t="shared" si="27"/>
        <v>0</v>
      </c>
      <c r="Q95" s="152">
        <f t="shared" si="31"/>
        <v>0</v>
      </c>
      <c r="R95" s="152">
        <f t="shared" si="32"/>
        <v>0</v>
      </c>
      <c r="S95" s="26">
        <f t="shared" si="28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9"/>
        <v>0</v>
      </c>
      <c r="M96" s="80"/>
      <c r="N96" s="81">
        <f t="shared" si="30"/>
        <v>0</v>
      </c>
      <c r="O96" s="81">
        <f t="shared" si="26"/>
        <v>0</v>
      </c>
      <c r="P96" s="79">
        <f t="shared" si="27"/>
        <v>0</v>
      </c>
      <c r="Q96" s="152">
        <f t="shared" si="31"/>
        <v>0</v>
      </c>
      <c r="R96" s="152">
        <f t="shared" si="32"/>
        <v>0</v>
      </c>
      <c r="S96" s="26">
        <f t="shared" si="28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9"/>
        <v>0</v>
      </c>
      <c r="M97" s="80"/>
      <c r="N97" s="81">
        <f t="shared" si="30"/>
        <v>0</v>
      </c>
      <c r="O97" s="81">
        <f t="shared" si="26"/>
        <v>0</v>
      </c>
      <c r="P97" s="79">
        <f t="shared" si="27"/>
        <v>0</v>
      </c>
      <c r="Q97" s="152">
        <f t="shared" si="31"/>
        <v>0</v>
      </c>
      <c r="R97" s="152">
        <f t="shared" si="32"/>
        <v>0</v>
      </c>
      <c r="S97" s="26">
        <f t="shared" si="28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9"/>
        <v>0</v>
      </c>
      <c r="M98" s="80"/>
      <c r="N98" s="81">
        <f t="shared" si="30"/>
        <v>0</v>
      </c>
      <c r="O98" s="81">
        <f t="shared" si="26"/>
        <v>0</v>
      </c>
      <c r="P98" s="79">
        <f t="shared" si="27"/>
        <v>0</v>
      </c>
      <c r="Q98" s="152">
        <f t="shared" si="31"/>
        <v>0</v>
      </c>
      <c r="R98" s="152">
        <f t="shared" si="32"/>
        <v>0</v>
      </c>
      <c r="S98" s="26">
        <f t="shared" si="28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9"/>
        <v>0</v>
      </c>
      <c r="M99" s="80"/>
      <c r="N99" s="81">
        <f t="shared" si="30"/>
        <v>0</v>
      </c>
      <c r="O99" s="81">
        <f t="shared" si="26"/>
        <v>0</v>
      </c>
      <c r="P99" s="79">
        <f t="shared" si="27"/>
        <v>0</v>
      </c>
      <c r="Q99" s="152">
        <f t="shared" si="31"/>
        <v>0</v>
      </c>
      <c r="R99" s="152">
        <f t="shared" si="32"/>
        <v>0</v>
      </c>
      <c r="S99" s="26">
        <f t="shared" si="28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9"/>
        <v>0</v>
      </c>
      <c r="M100" s="80"/>
      <c r="N100" s="81">
        <f t="shared" si="30"/>
        <v>0</v>
      </c>
      <c r="O100" s="81">
        <f t="shared" si="26"/>
        <v>0</v>
      </c>
      <c r="P100" s="79">
        <f t="shared" si="27"/>
        <v>0</v>
      </c>
      <c r="Q100" s="152">
        <f t="shared" si="31"/>
        <v>0</v>
      </c>
      <c r="R100" s="152">
        <f t="shared" si="32"/>
        <v>0</v>
      </c>
      <c r="S100" s="26">
        <f t="shared" si="28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9"/>
        <v>0</v>
      </c>
      <c r="M101" s="80"/>
      <c r="N101" s="81">
        <f t="shared" si="30"/>
        <v>0</v>
      </c>
      <c r="O101" s="81">
        <f t="shared" si="26"/>
        <v>0</v>
      </c>
      <c r="P101" s="79">
        <f t="shared" si="27"/>
        <v>0</v>
      </c>
      <c r="Q101" s="152">
        <f t="shared" si="31"/>
        <v>0</v>
      </c>
      <c r="R101" s="152">
        <f t="shared" si="32"/>
        <v>0</v>
      </c>
      <c r="S101" s="26">
        <f t="shared" si="28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9"/>
        <v>0</v>
      </c>
      <c r="M102" s="80"/>
      <c r="N102" s="81">
        <f t="shared" si="30"/>
        <v>0</v>
      </c>
      <c r="O102" s="81">
        <f t="shared" si="26"/>
        <v>0</v>
      </c>
      <c r="P102" s="79">
        <f t="shared" si="27"/>
        <v>0</v>
      </c>
      <c r="Q102" s="152">
        <f t="shared" si="31"/>
        <v>0</v>
      </c>
      <c r="R102" s="152">
        <f t="shared" si="32"/>
        <v>0</v>
      </c>
      <c r="S102" s="26">
        <f t="shared" si="28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9"/>
        <v>0</v>
      </c>
      <c r="M103" s="80"/>
      <c r="N103" s="81">
        <f t="shared" si="30"/>
        <v>0</v>
      </c>
      <c r="O103" s="81">
        <f t="shared" si="26"/>
        <v>0</v>
      </c>
      <c r="P103" s="79">
        <f t="shared" si="27"/>
        <v>0</v>
      </c>
      <c r="Q103" s="152">
        <f t="shared" si="31"/>
        <v>0</v>
      </c>
      <c r="R103" s="152">
        <f t="shared" si="32"/>
        <v>0</v>
      </c>
      <c r="S103" s="26">
        <f t="shared" si="28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9"/>
        <v>0</v>
      </c>
      <c r="M104" s="80"/>
      <c r="N104" s="81">
        <f t="shared" si="30"/>
        <v>0</v>
      </c>
      <c r="O104" s="81">
        <f t="shared" si="26"/>
        <v>0</v>
      </c>
      <c r="P104" s="79">
        <f t="shared" si="27"/>
        <v>0</v>
      </c>
      <c r="Q104" s="152">
        <f t="shared" si="31"/>
        <v>0</v>
      </c>
      <c r="R104" s="152">
        <f t="shared" si="32"/>
        <v>0</v>
      </c>
      <c r="S104" s="26">
        <f t="shared" si="28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9"/>
        <v>0</v>
      </c>
      <c r="M105" s="80"/>
      <c r="N105" s="81">
        <f t="shared" si="30"/>
        <v>0</v>
      </c>
      <c r="O105" s="81">
        <f t="shared" si="26"/>
        <v>0</v>
      </c>
      <c r="P105" s="79">
        <f t="shared" si="27"/>
        <v>0</v>
      </c>
      <c r="Q105" s="152">
        <f t="shared" si="31"/>
        <v>0</v>
      </c>
      <c r="R105" s="152">
        <f t="shared" si="32"/>
        <v>0</v>
      </c>
      <c r="S105" s="26">
        <f t="shared" si="28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si="29"/>
        <v>0</v>
      </c>
      <c r="M106" s="80"/>
      <c r="N106" s="81">
        <f t="shared" si="30"/>
        <v>0</v>
      </c>
      <c r="O106" s="81">
        <f t="shared" si="26"/>
        <v>0</v>
      </c>
      <c r="P106" s="79">
        <f t="shared" si="27"/>
        <v>0</v>
      </c>
      <c r="Q106" s="152">
        <f t="shared" si="31"/>
        <v>0</v>
      </c>
      <c r="R106" s="152">
        <f t="shared" si="32"/>
        <v>0</v>
      </c>
      <c r="S106" s="26">
        <f t="shared" si="28"/>
        <v>0</v>
      </c>
      <c r="T106" s="26">
        <f t="shared" si="33"/>
        <v>0</v>
      </c>
      <c r="U106" s="26">
        <f t="shared" si="34"/>
        <v>0</v>
      </c>
      <c r="V106" s="27">
        <f t="shared" si="35"/>
        <v>0</v>
      </c>
      <c r="W106" s="100"/>
      <c r="X106" s="101"/>
      <c r="Y106" s="85">
        <f t="shared" si="36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29"/>
        <v>0</v>
      </c>
      <c r="M107" s="80"/>
      <c r="N107" s="81">
        <f t="shared" si="30"/>
        <v>0</v>
      </c>
      <c r="O107" s="81">
        <f t="shared" si="26"/>
        <v>0</v>
      </c>
      <c r="P107" s="79">
        <f t="shared" si="27"/>
        <v>0</v>
      </c>
      <c r="Q107" s="152">
        <f t="shared" si="31"/>
        <v>0</v>
      </c>
      <c r="R107" s="152">
        <f t="shared" si="32"/>
        <v>0</v>
      </c>
      <c r="S107" s="26">
        <f t="shared" si="28"/>
        <v>0</v>
      </c>
      <c r="T107" s="26">
        <f t="shared" si="33"/>
        <v>0</v>
      </c>
      <c r="U107" s="26">
        <f t="shared" si="34"/>
        <v>0</v>
      </c>
      <c r="V107" s="27">
        <f t="shared" si="35"/>
        <v>0</v>
      </c>
      <c r="W107" s="100"/>
      <c r="X107" s="101"/>
      <c r="Y107" s="85">
        <f t="shared" si="36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29"/>
        <v>0</v>
      </c>
      <c r="M108" s="80"/>
      <c r="N108" s="81">
        <f t="shared" si="30"/>
        <v>0</v>
      </c>
      <c r="O108" s="81">
        <f t="shared" si="26"/>
        <v>0</v>
      </c>
      <c r="P108" s="79">
        <f t="shared" si="27"/>
        <v>0</v>
      </c>
      <c r="Q108" s="152">
        <f t="shared" si="31"/>
        <v>0</v>
      </c>
      <c r="R108" s="152">
        <f t="shared" si="32"/>
        <v>0</v>
      </c>
      <c r="S108" s="26">
        <f t="shared" si="28"/>
        <v>0</v>
      </c>
      <c r="T108" s="26">
        <f t="shared" si="33"/>
        <v>0</v>
      </c>
      <c r="U108" s="26">
        <f t="shared" si="34"/>
        <v>0</v>
      </c>
      <c r="V108" s="27">
        <f t="shared" si="35"/>
        <v>0</v>
      </c>
      <c r="W108" s="100"/>
      <c r="X108" s="101"/>
      <c r="Y108" s="85">
        <f t="shared" si="36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29"/>
        <v>0</v>
      </c>
      <c r="M109" s="80"/>
      <c r="N109" s="81">
        <f t="shared" si="30"/>
        <v>0</v>
      </c>
      <c r="O109" s="81">
        <f t="shared" si="26"/>
        <v>0</v>
      </c>
      <c r="P109" s="79">
        <f t="shared" si="27"/>
        <v>0</v>
      </c>
      <c r="Q109" s="152">
        <f t="shared" si="31"/>
        <v>0</v>
      </c>
      <c r="R109" s="152">
        <f t="shared" si="32"/>
        <v>0</v>
      </c>
      <c r="S109" s="26">
        <f t="shared" si="28"/>
        <v>0</v>
      </c>
      <c r="T109" s="26">
        <f t="shared" si="33"/>
        <v>0</v>
      </c>
      <c r="U109" s="26">
        <f t="shared" si="34"/>
        <v>0</v>
      </c>
      <c r="V109" s="27">
        <f t="shared" si="35"/>
        <v>0</v>
      </c>
      <c r="W109" s="100"/>
      <c r="X109" s="101"/>
      <c r="Y109" s="85">
        <f t="shared" si="36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29"/>
        <v>0</v>
      </c>
      <c r="M110" s="80"/>
      <c r="N110" s="81">
        <f t="shared" si="30"/>
        <v>0</v>
      </c>
      <c r="O110" s="81">
        <f t="shared" si="26"/>
        <v>0</v>
      </c>
      <c r="P110" s="79">
        <f t="shared" si="27"/>
        <v>0</v>
      </c>
      <c r="Q110" s="152">
        <f t="shared" si="31"/>
        <v>0</v>
      </c>
      <c r="R110" s="152">
        <f t="shared" si="32"/>
        <v>0</v>
      </c>
      <c r="S110" s="26">
        <f t="shared" si="28"/>
        <v>0</v>
      </c>
      <c r="T110" s="26">
        <f t="shared" si="33"/>
        <v>0</v>
      </c>
      <c r="U110" s="26">
        <f t="shared" si="34"/>
        <v>0</v>
      </c>
      <c r="V110" s="27">
        <f t="shared" si="35"/>
        <v>0</v>
      </c>
      <c r="W110" s="100"/>
      <c r="X110" s="101"/>
      <c r="Y110" s="85">
        <f t="shared" si="36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29"/>
        <v>0</v>
      </c>
      <c r="M111" s="80"/>
      <c r="N111" s="81">
        <f t="shared" si="30"/>
        <v>0</v>
      </c>
      <c r="O111" s="81">
        <f t="shared" si="26"/>
        <v>0</v>
      </c>
      <c r="P111" s="79">
        <f t="shared" si="27"/>
        <v>0</v>
      </c>
      <c r="Q111" s="152">
        <f t="shared" si="31"/>
        <v>0</v>
      </c>
      <c r="R111" s="152">
        <f t="shared" si="32"/>
        <v>0</v>
      </c>
      <c r="S111" s="26">
        <f t="shared" si="28"/>
        <v>0</v>
      </c>
      <c r="T111" s="26">
        <f t="shared" si="33"/>
        <v>0</v>
      </c>
      <c r="U111" s="26">
        <f t="shared" si="34"/>
        <v>0</v>
      </c>
      <c r="V111" s="27">
        <f t="shared" si="35"/>
        <v>0</v>
      </c>
      <c r="W111" s="100"/>
      <c r="X111" s="101"/>
      <c r="Y111" s="85">
        <f t="shared" si="36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37">ROUND(SUM(H12:H111),2)</f>
        <v>0</v>
      </c>
      <c r="I112" s="155">
        <f t="shared" si="37"/>
        <v>0</v>
      </c>
      <c r="J112" s="155">
        <f t="shared" si="37"/>
        <v>0</v>
      </c>
      <c r="K112" s="155">
        <f t="shared" si="37"/>
        <v>0</v>
      </c>
      <c r="L112" s="75">
        <f t="shared" si="37"/>
        <v>0</v>
      </c>
      <c r="M112" s="76">
        <f t="shared" si="37"/>
        <v>0</v>
      </c>
      <c r="N112" s="76">
        <f t="shared" si="37"/>
        <v>0</v>
      </c>
      <c r="O112" s="76">
        <f t="shared" si="37"/>
        <v>0</v>
      </c>
      <c r="P112" s="76">
        <f t="shared" si="37"/>
        <v>0</v>
      </c>
      <c r="Q112" s="153">
        <f t="shared" si="37"/>
        <v>0</v>
      </c>
      <c r="R112" s="153">
        <f t="shared" si="37"/>
        <v>0</v>
      </c>
      <c r="S112" s="76">
        <f t="shared" si="37"/>
        <v>0</v>
      </c>
      <c r="T112" s="76">
        <f t="shared" si="37"/>
        <v>0</v>
      </c>
      <c r="U112" s="76">
        <f t="shared" si="37"/>
        <v>0</v>
      </c>
      <c r="V112" s="77">
        <f t="shared" si="37"/>
        <v>0</v>
      </c>
      <c r="W112" s="156">
        <f t="shared" si="37"/>
        <v>0</v>
      </c>
      <c r="X112" s="156">
        <f t="shared" si="37"/>
        <v>0</v>
      </c>
      <c r="Y112" s="78">
        <f t="shared" si="37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59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50"/>
      <c r="H10" s="150"/>
      <c r="I10" s="150"/>
      <c r="J10" s="150"/>
      <c r="K10" s="150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154"/>
      <c r="H11" s="154"/>
      <c r="I11" s="154"/>
      <c r="J11" s="154"/>
      <c r="K11" s="154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102"/>
      <c r="H12" s="102"/>
      <c r="I12" s="102"/>
      <c r="J12" s="102"/>
      <c r="K12" s="102"/>
      <c r="L12" s="82">
        <f>ROUND(SUM(G12:K12),2)</f>
        <v>0</v>
      </c>
      <c r="M12" s="80"/>
      <c r="N12" s="81">
        <f>ROUND(SUM(L12+M12),2)</f>
        <v>0</v>
      </c>
      <c r="O12" s="81">
        <f t="shared" ref="O12:O75" si="1">ROUND(SUM(N12*4.7619%),2)</f>
        <v>0</v>
      </c>
      <c r="P12" s="79">
        <f t="shared" ref="P12:P75" si="2">ROUND(SUM(N12-O12),2)</f>
        <v>0</v>
      </c>
      <c r="Q12" s="151">
        <f>ROUND(SUM(P12*5)/100,2)</f>
        <v>0</v>
      </c>
      <c r="R12" s="151">
        <f>ROUND(SUM(P12*5)/100,2)</f>
        <v>0</v>
      </c>
      <c r="S12" s="26">
        <f t="shared" ref="S12:S75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100"/>
      <c r="X12" s="101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102"/>
      <c r="H13" s="102"/>
      <c r="I13" s="102"/>
      <c r="J13" s="102"/>
      <c r="K13" s="102"/>
      <c r="L13" s="82">
        <f t="shared" ref="L13:L76" si="18">ROUND(SUM(G13:K13),2)</f>
        <v>0</v>
      </c>
      <c r="M13" s="80"/>
      <c r="N13" s="81">
        <f t="shared" ref="N13:N76" si="19">ROUND(SUM(L13+M13),2)</f>
        <v>0</v>
      </c>
      <c r="O13" s="81">
        <f t="shared" si="1"/>
        <v>0</v>
      </c>
      <c r="P13" s="79">
        <f t="shared" si="2"/>
        <v>0</v>
      </c>
      <c r="Q13" s="152">
        <f t="shared" ref="Q13:Q76" si="20">ROUND(SUM(P13*5)/100,2)</f>
        <v>0</v>
      </c>
      <c r="R13" s="152">
        <f t="shared" ref="R13:R76" si="21">ROUND(SUM(P13*5)/100,2)</f>
        <v>0</v>
      </c>
      <c r="S13" s="26">
        <f t="shared" si="3"/>
        <v>0</v>
      </c>
      <c r="T13" s="26">
        <f t="shared" ref="T13:T76" si="22">ROUND(SUM(P13-Q13),2)</f>
        <v>0</v>
      </c>
      <c r="U13" s="26">
        <f t="shared" ref="U13:U76" si="23">IF(A13=2,T13*0.1,ROUND(IF((T13)&lt;=80,0,IF((T13)&lt;=250,((T13)-80)*0.04,IF((T13)&lt;=450,((T13)-250)*0.08+6.8,((T13)-450)*0.1+22.8))),2))</f>
        <v>0</v>
      </c>
      <c r="V13" s="27">
        <f t="shared" ref="V13:V76" si="24">ROUND(SUM(T13-U13),2)</f>
        <v>0</v>
      </c>
      <c r="W13" s="100"/>
      <c r="X13" s="101"/>
      <c r="Y13" s="85">
        <f t="shared" ref="Y13:Y76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102"/>
      <c r="H14" s="102"/>
      <c r="I14" s="102"/>
      <c r="J14" s="102"/>
      <c r="K14" s="102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152">
        <f t="shared" si="20"/>
        <v>0</v>
      </c>
      <c r="R14" s="152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100"/>
      <c r="X14" s="101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103"/>
      <c r="H15" s="103"/>
      <c r="I15" s="103"/>
      <c r="J15" s="103"/>
      <c r="K15" s="103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152">
        <f t="shared" si="20"/>
        <v>0</v>
      </c>
      <c r="R15" s="152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100"/>
      <c r="X15" s="101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103"/>
      <c r="H16" s="103"/>
      <c r="I16" s="103"/>
      <c r="J16" s="103"/>
      <c r="K16" s="103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152">
        <f t="shared" si="20"/>
        <v>0</v>
      </c>
      <c r="R16" s="152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100"/>
      <c r="X16" s="101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103"/>
      <c r="H17" s="103"/>
      <c r="I17" s="103"/>
      <c r="J17" s="103"/>
      <c r="K17" s="103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152">
        <f t="shared" si="20"/>
        <v>0</v>
      </c>
      <c r="R17" s="152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100"/>
      <c r="X17" s="101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103"/>
      <c r="H18" s="103"/>
      <c r="I18" s="103"/>
      <c r="J18" s="103"/>
      <c r="K18" s="103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152">
        <f t="shared" si="20"/>
        <v>0</v>
      </c>
      <c r="R18" s="152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100"/>
      <c r="X18" s="101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103"/>
      <c r="H19" s="103"/>
      <c r="I19" s="103"/>
      <c r="J19" s="103"/>
      <c r="K19" s="103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152">
        <f t="shared" si="20"/>
        <v>0</v>
      </c>
      <c r="R19" s="152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100"/>
      <c r="X19" s="101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103"/>
      <c r="H20" s="103"/>
      <c r="I20" s="103"/>
      <c r="J20" s="103"/>
      <c r="K20" s="103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152">
        <f t="shared" si="20"/>
        <v>0</v>
      </c>
      <c r="R20" s="152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100"/>
      <c r="X20" s="101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103"/>
      <c r="H21" s="103"/>
      <c r="I21" s="103"/>
      <c r="J21" s="103"/>
      <c r="K21" s="103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152">
        <f t="shared" si="20"/>
        <v>0</v>
      </c>
      <c r="R21" s="152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100"/>
      <c r="X21" s="101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103"/>
      <c r="H22" s="103"/>
      <c r="I22" s="103"/>
      <c r="J22" s="103"/>
      <c r="K22" s="103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152">
        <f t="shared" si="20"/>
        <v>0</v>
      </c>
      <c r="R22" s="152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100"/>
      <c r="X22" s="101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103"/>
      <c r="H23" s="103"/>
      <c r="I23" s="103"/>
      <c r="J23" s="103"/>
      <c r="K23" s="103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152">
        <f t="shared" si="20"/>
        <v>0</v>
      </c>
      <c r="R23" s="152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100"/>
      <c r="X23" s="101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103"/>
      <c r="H24" s="103"/>
      <c r="I24" s="103"/>
      <c r="J24" s="103"/>
      <c r="K24" s="103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152">
        <f t="shared" si="20"/>
        <v>0</v>
      </c>
      <c r="R24" s="152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100"/>
      <c r="X24" s="101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103"/>
      <c r="H25" s="103"/>
      <c r="I25" s="103"/>
      <c r="J25" s="103"/>
      <c r="K25" s="103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152">
        <f t="shared" si="20"/>
        <v>0</v>
      </c>
      <c r="R25" s="152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100"/>
      <c r="X25" s="101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103"/>
      <c r="H26" s="103"/>
      <c r="I26" s="103"/>
      <c r="J26" s="103"/>
      <c r="K26" s="103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152">
        <f t="shared" si="20"/>
        <v>0</v>
      </c>
      <c r="R26" s="152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100"/>
      <c r="X26" s="101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103"/>
      <c r="H27" s="103"/>
      <c r="I27" s="103"/>
      <c r="J27" s="103"/>
      <c r="K27" s="103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152">
        <f t="shared" si="20"/>
        <v>0</v>
      </c>
      <c r="R27" s="152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100"/>
      <c r="X27" s="101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103"/>
      <c r="H28" s="103"/>
      <c r="I28" s="103"/>
      <c r="J28" s="103"/>
      <c r="K28" s="103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152">
        <f t="shared" si="20"/>
        <v>0</v>
      </c>
      <c r="R28" s="152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100"/>
      <c r="X28" s="101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103"/>
      <c r="H29" s="103"/>
      <c r="I29" s="103"/>
      <c r="J29" s="103"/>
      <c r="K29" s="103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152">
        <f t="shared" si="20"/>
        <v>0</v>
      </c>
      <c r="R29" s="152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100"/>
      <c r="X29" s="101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103"/>
      <c r="H30" s="103"/>
      <c r="I30" s="103"/>
      <c r="J30" s="103"/>
      <c r="K30" s="103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152">
        <f t="shared" si="20"/>
        <v>0</v>
      </c>
      <c r="R30" s="152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100"/>
      <c r="X30" s="101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103"/>
      <c r="H31" s="103"/>
      <c r="I31" s="103"/>
      <c r="J31" s="103"/>
      <c r="K31" s="103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152">
        <f t="shared" si="20"/>
        <v>0</v>
      </c>
      <c r="R31" s="152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100"/>
      <c r="X31" s="101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103"/>
      <c r="H32" s="103"/>
      <c r="I32" s="103"/>
      <c r="J32" s="103"/>
      <c r="K32" s="103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152">
        <f t="shared" si="20"/>
        <v>0</v>
      </c>
      <c r="R32" s="152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100"/>
      <c r="X32" s="101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103"/>
      <c r="H33" s="103"/>
      <c r="I33" s="103"/>
      <c r="J33" s="103"/>
      <c r="K33" s="103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152">
        <f t="shared" si="20"/>
        <v>0</v>
      </c>
      <c r="R33" s="152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100"/>
      <c r="X33" s="101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103"/>
      <c r="H34" s="103"/>
      <c r="I34" s="103"/>
      <c r="J34" s="103"/>
      <c r="K34" s="103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152">
        <f t="shared" si="20"/>
        <v>0</v>
      </c>
      <c r="R34" s="152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100"/>
      <c r="X34" s="101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103"/>
      <c r="H35" s="103"/>
      <c r="I35" s="103"/>
      <c r="J35" s="103"/>
      <c r="K35" s="103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152">
        <f t="shared" si="20"/>
        <v>0</v>
      </c>
      <c r="R35" s="152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100"/>
      <c r="X35" s="101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103"/>
      <c r="H36" s="103"/>
      <c r="I36" s="103"/>
      <c r="J36" s="103"/>
      <c r="K36" s="103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152">
        <f t="shared" si="20"/>
        <v>0</v>
      </c>
      <c r="R36" s="152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100"/>
      <c r="X36" s="101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103"/>
      <c r="H37" s="103"/>
      <c r="I37" s="103"/>
      <c r="J37" s="103"/>
      <c r="K37" s="103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152">
        <f t="shared" si="20"/>
        <v>0</v>
      </c>
      <c r="R37" s="152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100"/>
      <c r="X37" s="101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103"/>
      <c r="H38" s="103"/>
      <c r="I38" s="103"/>
      <c r="J38" s="103"/>
      <c r="K38" s="103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152">
        <f t="shared" si="20"/>
        <v>0</v>
      </c>
      <c r="R38" s="152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100"/>
      <c r="X38" s="101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103"/>
      <c r="H39" s="103"/>
      <c r="I39" s="103"/>
      <c r="J39" s="103"/>
      <c r="K39" s="103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152">
        <f t="shared" si="20"/>
        <v>0</v>
      </c>
      <c r="R39" s="152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100"/>
      <c r="X39" s="101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103"/>
      <c r="H40" s="103"/>
      <c r="I40" s="103"/>
      <c r="J40" s="103"/>
      <c r="K40" s="103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152">
        <f t="shared" si="20"/>
        <v>0</v>
      </c>
      <c r="R40" s="152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100"/>
      <c r="X40" s="101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103"/>
      <c r="H41" s="103"/>
      <c r="I41" s="103"/>
      <c r="J41" s="103"/>
      <c r="K41" s="103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152">
        <f t="shared" si="20"/>
        <v>0</v>
      </c>
      <c r="R41" s="152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100"/>
      <c r="X41" s="101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103"/>
      <c r="H42" s="103"/>
      <c r="I42" s="103"/>
      <c r="J42" s="103"/>
      <c r="K42" s="103"/>
      <c r="L42" s="82">
        <f t="shared" si="18"/>
        <v>0</v>
      </c>
      <c r="M42" s="80"/>
      <c r="N42" s="81">
        <f t="shared" si="19"/>
        <v>0</v>
      </c>
      <c r="O42" s="81">
        <f t="shared" si="1"/>
        <v>0</v>
      </c>
      <c r="P42" s="79">
        <f t="shared" si="2"/>
        <v>0</v>
      </c>
      <c r="Q42" s="152">
        <f t="shared" si="20"/>
        <v>0</v>
      </c>
      <c r="R42" s="152">
        <f t="shared" si="21"/>
        <v>0</v>
      </c>
      <c r="S42" s="26">
        <f t="shared" si="3"/>
        <v>0</v>
      </c>
      <c r="T42" s="26">
        <f t="shared" si="22"/>
        <v>0</v>
      </c>
      <c r="U42" s="26">
        <f t="shared" si="23"/>
        <v>0</v>
      </c>
      <c r="V42" s="27">
        <f t="shared" si="24"/>
        <v>0</v>
      </c>
      <c r="W42" s="100"/>
      <c r="X42" s="101"/>
      <c r="Y42" s="85">
        <f t="shared" si="25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103"/>
      <c r="H43" s="103"/>
      <c r="I43" s="103"/>
      <c r="J43" s="103"/>
      <c r="K43" s="103"/>
      <c r="L43" s="82">
        <f t="shared" si="18"/>
        <v>0</v>
      </c>
      <c r="M43" s="80"/>
      <c r="N43" s="81">
        <f t="shared" si="19"/>
        <v>0</v>
      </c>
      <c r="O43" s="81">
        <f t="shared" si="1"/>
        <v>0</v>
      </c>
      <c r="P43" s="79">
        <f t="shared" si="2"/>
        <v>0</v>
      </c>
      <c r="Q43" s="152">
        <f t="shared" si="20"/>
        <v>0</v>
      </c>
      <c r="R43" s="152">
        <f t="shared" si="21"/>
        <v>0</v>
      </c>
      <c r="S43" s="26">
        <f t="shared" si="3"/>
        <v>0</v>
      </c>
      <c r="T43" s="26">
        <f t="shared" si="22"/>
        <v>0</v>
      </c>
      <c r="U43" s="26">
        <f t="shared" si="23"/>
        <v>0</v>
      </c>
      <c r="V43" s="27">
        <f t="shared" si="24"/>
        <v>0</v>
      </c>
      <c r="W43" s="100"/>
      <c r="X43" s="101"/>
      <c r="Y43" s="85">
        <f t="shared" si="25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103"/>
      <c r="H44" s="103"/>
      <c r="I44" s="103"/>
      <c r="J44" s="103"/>
      <c r="K44" s="103"/>
      <c r="L44" s="82">
        <f t="shared" si="18"/>
        <v>0</v>
      </c>
      <c r="M44" s="80"/>
      <c r="N44" s="81">
        <f t="shared" si="19"/>
        <v>0</v>
      </c>
      <c r="O44" s="81">
        <f t="shared" si="1"/>
        <v>0</v>
      </c>
      <c r="P44" s="79">
        <f t="shared" si="2"/>
        <v>0</v>
      </c>
      <c r="Q44" s="152">
        <f t="shared" si="20"/>
        <v>0</v>
      </c>
      <c r="R44" s="152">
        <f t="shared" si="21"/>
        <v>0</v>
      </c>
      <c r="S44" s="26">
        <f t="shared" si="3"/>
        <v>0</v>
      </c>
      <c r="T44" s="26">
        <f t="shared" si="22"/>
        <v>0</v>
      </c>
      <c r="U44" s="26">
        <f t="shared" si="23"/>
        <v>0</v>
      </c>
      <c r="V44" s="27">
        <f t="shared" si="24"/>
        <v>0</v>
      </c>
      <c r="W44" s="100"/>
      <c r="X44" s="101"/>
      <c r="Y44" s="85">
        <f t="shared" si="25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103"/>
      <c r="H45" s="103"/>
      <c r="I45" s="103"/>
      <c r="J45" s="103"/>
      <c r="K45" s="103"/>
      <c r="L45" s="82">
        <f t="shared" si="18"/>
        <v>0</v>
      </c>
      <c r="M45" s="80"/>
      <c r="N45" s="81">
        <f t="shared" si="19"/>
        <v>0</v>
      </c>
      <c r="O45" s="81">
        <f t="shared" si="1"/>
        <v>0</v>
      </c>
      <c r="P45" s="79">
        <f t="shared" si="2"/>
        <v>0</v>
      </c>
      <c r="Q45" s="152">
        <f t="shared" si="20"/>
        <v>0</v>
      </c>
      <c r="R45" s="152">
        <f t="shared" si="21"/>
        <v>0</v>
      </c>
      <c r="S45" s="26">
        <f t="shared" si="3"/>
        <v>0</v>
      </c>
      <c r="T45" s="26">
        <f t="shared" si="22"/>
        <v>0</v>
      </c>
      <c r="U45" s="26">
        <f t="shared" si="23"/>
        <v>0</v>
      </c>
      <c r="V45" s="27">
        <f t="shared" si="24"/>
        <v>0</v>
      </c>
      <c r="W45" s="100"/>
      <c r="X45" s="101"/>
      <c r="Y45" s="85">
        <f t="shared" si="25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103"/>
      <c r="H46" s="103"/>
      <c r="I46" s="103"/>
      <c r="J46" s="103"/>
      <c r="K46" s="103"/>
      <c r="L46" s="82">
        <f t="shared" si="18"/>
        <v>0</v>
      </c>
      <c r="M46" s="80"/>
      <c r="N46" s="81">
        <f t="shared" si="19"/>
        <v>0</v>
      </c>
      <c r="O46" s="81">
        <f t="shared" si="1"/>
        <v>0</v>
      </c>
      <c r="P46" s="79">
        <f t="shared" si="2"/>
        <v>0</v>
      </c>
      <c r="Q46" s="152">
        <f t="shared" si="20"/>
        <v>0</v>
      </c>
      <c r="R46" s="152">
        <f t="shared" si="21"/>
        <v>0</v>
      </c>
      <c r="S46" s="26">
        <f t="shared" si="3"/>
        <v>0</v>
      </c>
      <c r="T46" s="26">
        <f t="shared" si="22"/>
        <v>0</v>
      </c>
      <c r="U46" s="26">
        <f t="shared" si="23"/>
        <v>0</v>
      </c>
      <c r="V46" s="27">
        <f t="shared" si="24"/>
        <v>0</v>
      </c>
      <c r="W46" s="100"/>
      <c r="X46" s="101"/>
      <c r="Y46" s="85">
        <f t="shared" si="25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103"/>
      <c r="H47" s="103"/>
      <c r="I47" s="103"/>
      <c r="J47" s="103"/>
      <c r="K47" s="103"/>
      <c r="L47" s="82">
        <f t="shared" si="18"/>
        <v>0</v>
      </c>
      <c r="M47" s="80"/>
      <c r="N47" s="81">
        <f t="shared" si="19"/>
        <v>0</v>
      </c>
      <c r="O47" s="81">
        <f t="shared" si="1"/>
        <v>0</v>
      </c>
      <c r="P47" s="79">
        <f t="shared" si="2"/>
        <v>0</v>
      </c>
      <c r="Q47" s="152">
        <f t="shared" si="20"/>
        <v>0</v>
      </c>
      <c r="R47" s="152">
        <f t="shared" si="21"/>
        <v>0</v>
      </c>
      <c r="S47" s="26">
        <f t="shared" si="3"/>
        <v>0</v>
      </c>
      <c r="T47" s="26">
        <f t="shared" si="22"/>
        <v>0</v>
      </c>
      <c r="U47" s="26">
        <f t="shared" si="23"/>
        <v>0</v>
      </c>
      <c r="V47" s="27">
        <f t="shared" si="24"/>
        <v>0</v>
      </c>
      <c r="W47" s="100"/>
      <c r="X47" s="101"/>
      <c r="Y47" s="85">
        <f t="shared" si="25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103"/>
      <c r="H48" s="103"/>
      <c r="I48" s="103"/>
      <c r="J48" s="103"/>
      <c r="K48" s="103"/>
      <c r="L48" s="82">
        <f t="shared" si="18"/>
        <v>0</v>
      </c>
      <c r="M48" s="80"/>
      <c r="N48" s="81">
        <f t="shared" si="19"/>
        <v>0</v>
      </c>
      <c r="O48" s="81">
        <f t="shared" si="1"/>
        <v>0</v>
      </c>
      <c r="P48" s="79">
        <f t="shared" si="2"/>
        <v>0</v>
      </c>
      <c r="Q48" s="152">
        <f t="shared" si="20"/>
        <v>0</v>
      </c>
      <c r="R48" s="152">
        <f t="shared" si="21"/>
        <v>0</v>
      </c>
      <c r="S48" s="26">
        <f t="shared" si="3"/>
        <v>0</v>
      </c>
      <c r="T48" s="26">
        <f t="shared" si="22"/>
        <v>0</v>
      </c>
      <c r="U48" s="26">
        <f t="shared" si="23"/>
        <v>0</v>
      </c>
      <c r="V48" s="27">
        <f t="shared" si="24"/>
        <v>0</v>
      </c>
      <c r="W48" s="100"/>
      <c r="X48" s="101"/>
      <c r="Y48" s="85">
        <f t="shared" si="25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103"/>
      <c r="H49" s="103"/>
      <c r="I49" s="103"/>
      <c r="J49" s="103"/>
      <c r="K49" s="103"/>
      <c r="L49" s="82">
        <f t="shared" si="18"/>
        <v>0</v>
      </c>
      <c r="M49" s="80"/>
      <c r="N49" s="81">
        <f t="shared" si="19"/>
        <v>0</v>
      </c>
      <c r="O49" s="81">
        <f t="shared" si="1"/>
        <v>0</v>
      </c>
      <c r="P49" s="79">
        <f t="shared" si="2"/>
        <v>0</v>
      </c>
      <c r="Q49" s="152">
        <f t="shared" si="20"/>
        <v>0</v>
      </c>
      <c r="R49" s="152">
        <f t="shared" si="21"/>
        <v>0</v>
      </c>
      <c r="S49" s="26">
        <f t="shared" si="3"/>
        <v>0</v>
      </c>
      <c r="T49" s="26">
        <f t="shared" si="22"/>
        <v>0</v>
      </c>
      <c r="U49" s="26">
        <f t="shared" si="23"/>
        <v>0</v>
      </c>
      <c r="V49" s="27">
        <f t="shared" si="24"/>
        <v>0</v>
      </c>
      <c r="W49" s="100"/>
      <c r="X49" s="101"/>
      <c r="Y49" s="85">
        <f t="shared" si="25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103"/>
      <c r="H50" s="103"/>
      <c r="I50" s="103"/>
      <c r="J50" s="103"/>
      <c r="K50" s="103"/>
      <c r="L50" s="82">
        <f t="shared" si="18"/>
        <v>0</v>
      </c>
      <c r="M50" s="80"/>
      <c r="N50" s="81">
        <f t="shared" si="19"/>
        <v>0</v>
      </c>
      <c r="O50" s="81">
        <f t="shared" si="1"/>
        <v>0</v>
      </c>
      <c r="P50" s="79">
        <f t="shared" si="2"/>
        <v>0</v>
      </c>
      <c r="Q50" s="152">
        <f t="shared" si="20"/>
        <v>0</v>
      </c>
      <c r="R50" s="152">
        <f t="shared" si="21"/>
        <v>0</v>
      </c>
      <c r="S50" s="26">
        <f t="shared" si="3"/>
        <v>0</v>
      </c>
      <c r="T50" s="26">
        <f t="shared" si="22"/>
        <v>0</v>
      </c>
      <c r="U50" s="26">
        <f t="shared" si="23"/>
        <v>0</v>
      </c>
      <c r="V50" s="27">
        <f t="shared" si="24"/>
        <v>0</v>
      </c>
      <c r="W50" s="100"/>
      <c r="X50" s="101"/>
      <c r="Y50" s="85">
        <f t="shared" si="25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103"/>
      <c r="H51" s="103"/>
      <c r="I51" s="103"/>
      <c r="J51" s="103"/>
      <c r="K51" s="103"/>
      <c r="L51" s="82">
        <f t="shared" si="18"/>
        <v>0</v>
      </c>
      <c r="M51" s="80"/>
      <c r="N51" s="81">
        <f t="shared" si="19"/>
        <v>0</v>
      </c>
      <c r="O51" s="81">
        <f t="shared" si="1"/>
        <v>0</v>
      </c>
      <c r="P51" s="79">
        <f t="shared" si="2"/>
        <v>0</v>
      </c>
      <c r="Q51" s="152">
        <f t="shared" si="20"/>
        <v>0</v>
      </c>
      <c r="R51" s="152">
        <f t="shared" si="21"/>
        <v>0</v>
      </c>
      <c r="S51" s="26">
        <f t="shared" si="3"/>
        <v>0</v>
      </c>
      <c r="T51" s="26">
        <f t="shared" si="22"/>
        <v>0</v>
      </c>
      <c r="U51" s="26">
        <f t="shared" si="23"/>
        <v>0</v>
      </c>
      <c r="V51" s="27">
        <f t="shared" si="24"/>
        <v>0</v>
      </c>
      <c r="W51" s="100"/>
      <c r="X51" s="101"/>
      <c r="Y51" s="85">
        <f t="shared" si="25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103"/>
      <c r="H52" s="103"/>
      <c r="I52" s="103"/>
      <c r="J52" s="103"/>
      <c r="K52" s="103"/>
      <c r="L52" s="82">
        <f t="shared" si="18"/>
        <v>0</v>
      </c>
      <c r="M52" s="80"/>
      <c r="N52" s="81">
        <f t="shared" si="19"/>
        <v>0</v>
      </c>
      <c r="O52" s="81">
        <f t="shared" si="1"/>
        <v>0</v>
      </c>
      <c r="P52" s="79">
        <f t="shared" si="2"/>
        <v>0</v>
      </c>
      <c r="Q52" s="152">
        <f t="shared" si="20"/>
        <v>0</v>
      </c>
      <c r="R52" s="152">
        <f t="shared" si="21"/>
        <v>0</v>
      </c>
      <c r="S52" s="26">
        <f t="shared" si="3"/>
        <v>0</v>
      </c>
      <c r="T52" s="26">
        <f t="shared" si="22"/>
        <v>0</v>
      </c>
      <c r="U52" s="26">
        <f t="shared" si="23"/>
        <v>0</v>
      </c>
      <c r="V52" s="27">
        <f t="shared" si="24"/>
        <v>0</v>
      </c>
      <c r="W52" s="100"/>
      <c r="X52" s="101"/>
      <c r="Y52" s="85">
        <f t="shared" si="25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103"/>
      <c r="H53" s="103"/>
      <c r="I53" s="103"/>
      <c r="J53" s="103"/>
      <c r="K53" s="103"/>
      <c r="L53" s="82">
        <f t="shared" si="18"/>
        <v>0</v>
      </c>
      <c r="M53" s="80"/>
      <c r="N53" s="81">
        <f t="shared" si="19"/>
        <v>0</v>
      </c>
      <c r="O53" s="81">
        <f t="shared" si="1"/>
        <v>0</v>
      </c>
      <c r="P53" s="79">
        <f t="shared" si="2"/>
        <v>0</v>
      </c>
      <c r="Q53" s="152">
        <f t="shared" si="20"/>
        <v>0</v>
      </c>
      <c r="R53" s="152">
        <f t="shared" si="21"/>
        <v>0</v>
      </c>
      <c r="S53" s="26">
        <f t="shared" si="3"/>
        <v>0</v>
      </c>
      <c r="T53" s="26">
        <f t="shared" si="22"/>
        <v>0</v>
      </c>
      <c r="U53" s="26">
        <f t="shared" si="23"/>
        <v>0</v>
      </c>
      <c r="V53" s="27">
        <f t="shared" si="24"/>
        <v>0</v>
      </c>
      <c r="W53" s="100"/>
      <c r="X53" s="101"/>
      <c r="Y53" s="85">
        <f t="shared" si="25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103"/>
      <c r="H54" s="103"/>
      <c r="I54" s="103"/>
      <c r="J54" s="103"/>
      <c r="K54" s="103"/>
      <c r="L54" s="82">
        <f t="shared" si="18"/>
        <v>0</v>
      </c>
      <c r="M54" s="80"/>
      <c r="N54" s="81">
        <f t="shared" si="19"/>
        <v>0</v>
      </c>
      <c r="O54" s="81">
        <f t="shared" si="1"/>
        <v>0</v>
      </c>
      <c r="P54" s="79">
        <f t="shared" si="2"/>
        <v>0</v>
      </c>
      <c r="Q54" s="152">
        <f t="shared" si="20"/>
        <v>0</v>
      </c>
      <c r="R54" s="152">
        <f t="shared" si="21"/>
        <v>0</v>
      </c>
      <c r="S54" s="26">
        <f t="shared" si="3"/>
        <v>0</v>
      </c>
      <c r="T54" s="26">
        <f t="shared" si="22"/>
        <v>0</v>
      </c>
      <c r="U54" s="26">
        <f t="shared" si="23"/>
        <v>0</v>
      </c>
      <c r="V54" s="27">
        <f t="shared" si="24"/>
        <v>0</v>
      </c>
      <c r="W54" s="100"/>
      <c r="X54" s="101"/>
      <c r="Y54" s="85">
        <f t="shared" si="25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103"/>
      <c r="H55" s="103"/>
      <c r="I55" s="103"/>
      <c r="J55" s="103"/>
      <c r="K55" s="103"/>
      <c r="L55" s="82">
        <f t="shared" si="18"/>
        <v>0</v>
      </c>
      <c r="M55" s="80"/>
      <c r="N55" s="81">
        <f t="shared" si="19"/>
        <v>0</v>
      </c>
      <c r="O55" s="81">
        <f t="shared" si="1"/>
        <v>0</v>
      </c>
      <c r="P55" s="79">
        <f t="shared" si="2"/>
        <v>0</v>
      </c>
      <c r="Q55" s="152">
        <f t="shared" si="20"/>
        <v>0</v>
      </c>
      <c r="R55" s="152">
        <f t="shared" si="21"/>
        <v>0</v>
      </c>
      <c r="S55" s="26">
        <f t="shared" si="3"/>
        <v>0</v>
      </c>
      <c r="T55" s="26">
        <f t="shared" si="22"/>
        <v>0</v>
      </c>
      <c r="U55" s="26">
        <f t="shared" si="23"/>
        <v>0</v>
      </c>
      <c r="V55" s="27">
        <f t="shared" si="24"/>
        <v>0</v>
      </c>
      <c r="W55" s="100"/>
      <c r="X55" s="101"/>
      <c r="Y55" s="85">
        <f t="shared" si="25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103"/>
      <c r="H56" s="103"/>
      <c r="I56" s="103"/>
      <c r="J56" s="103"/>
      <c r="K56" s="103"/>
      <c r="L56" s="82">
        <f t="shared" si="18"/>
        <v>0</v>
      </c>
      <c r="M56" s="80"/>
      <c r="N56" s="81">
        <f t="shared" si="19"/>
        <v>0</v>
      </c>
      <c r="O56" s="81">
        <f t="shared" si="1"/>
        <v>0</v>
      </c>
      <c r="P56" s="79">
        <f t="shared" si="2"/>
        <v>0</v>
      </c>
      <c r="Q56" s="152">
        <f t="shared" si="20"/>
        <v>0</v>
      </c>
      <c r="R56" s="152">
        <f t="shared" si="21"/>
        <v>0</v>
      </c>
      <c r="S56" s="26">
        <f t="shared" si="3"/>
        <v>0</v>
      </c>
      <c r="T56" s="26">
        <f t="shared" si="22"/>
        <v>0</v>
      </c>
      <c r="U56" s="26">
        <f t="shared" si="23"/>
        <v>0</v>
      </c>
      <c r="V56" s="27">
        <f t="shared" si="24"/>
        <v>0</v>
      </c>
      <c r="W56" s="100"/>
      <c r="X56" s="101"/>
      <c r="Y56" s="85">
        <f t="shared" si="25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103"/>
      <c r="H57" s="103"/>
      <c r="I57" s="103"/>
      <c r="J57" s="103"/>
      <c r="K57" s="103"/>
      <c r="L57" s="82">
        <f t="shared" si="18"/>
        <v>0</v>
      </c>
      <c r="M57" s="80"/>
      <c r="N57" s="81">
        <f t="shared" si="19"/>
        <v>0</v>
      </c>
      <c r="O57" s="81">
        <f t="shared" si="1"/>
        <v>0</v>
      </c>
      <c r="P57" s="79">
        <f t="shared" si="2"/>
        <v>0</v>
      </c>
      <c r="Q57" s="152">
        <f t="shared" si="20"/>
        <v>0</v>
      </c>
      <c r="R57" s="152">
        <f t="shared" si="21"/>
        <v>0</v>
      </c>
      <c r="S57" s="26">
        <f t="shared" si="3"/>
        <v>0</v>
      </c>
      <c r="T57" s="26">
        <f t="shared" si="22"/>
        <v>0</v>
      </c>
      <c r="U57" s="26">
        <f t="shared" si="23"/>
        <v>0</v>
      </c>
      <c r="V57" s="27">
        <f t="shared" si="24"/>
        <v>0</v>
      </c>
      <c r="W57" s="100"/>
      <c r="X57" s="101"/>
      <c r="Y57" s="85">
        <f t="shared" si="25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103"/>
      <c r="H58" s="103"/>
      <c r="I58" s="103"/>
      <c r="J58" s="103"/>
      <c r="K58" s="103"/>
      <c r="L58" s="82">
        <f t="shared" si="18"/>
        <v>0</v>
      </c>
      <c r="M58" s="80"/>
      <c r="N58" s="81">
        <f t="shared" si="19"/>
        <v>0</v>
      </c>
      <c r="O58" s="81">
        <f t="shared" si="1"/>
        <v>0</v>
      </c>
      <c r="P58" s="79">
        <f t="shared" si="2"/>
        <v>0</v>
      </c>
      <c r="Q58" s="152">
        <f t="shared" si="20"/>
        <v>0</v>
      </c>
      <c r="R58" s="152">
        <f t="shared" si="21"/>
        <v>0</v>
      </c>
      <c r="S58" s="26">
        <f t="shared" si="3"/>
        <v>0</v>
      </c>
      <c r="T58" s="26">
        <f t="shared" si="22"/>
        <v>0</v>
      </c>
      <c r="U58" s="26">
        <f t="shared" si="23"/>
        <v>0</v>
      </c>
      <c r="V58" s="27">
        <f t="shared" si="24"/>
        <v>0</v>
      </c>
      <c r="W58" s="100"/>
      <c r="X58" s="101"/>
      <c r="Y58" s="85">
        <f t="shared" si="25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103"/>
      <c r="H59" s="103"/>
      <c r="I59" s="103"/>
      <c r="J59" s="103"/>
      <c r="K59" s="103"/>
      <c r="L59" s="82">
        <f t="shared" si="18"/>
        <v>0</v>
      </c>
      <c r="M59" s="80"/>
      <c r="N59" s="81">
        <f t="shared" si="19"/>
        <v>0</v>
      </c>
      <c r="O59" s="81">
        <f t="shared" si="1"/>
        <v>0</v>
      </c>
      <c r="P59" s="79">
        <f t="shared" si="2"/>
        <v>0</v>
      </c>
      <c r="Q59" s="152">
        <f t="shared" si="20"/>
        <v>0</v>
      </c>
      <c r="R59" s="152">
        <f t="shared" si="21"/>
        <v>0</v>
      </c>
      <c r="S59" s="26">
        <f t="shared" si="3"/>
        <v>0</v>
      </c>
      <c r="T59" s="26">
        <f t="shared" si="22"/>
        <v>0</v>
      </c>
      <c r="U59" s="26">
        <f t="shared" si="23"/>
        <v>0</v>
      </c>
      <c r="V59" s="27">
        <f t="shared" si="24"/>
        <v>0</v>
      </c>
      <c r="W59" s="100"/>
      <c r="X59" s="101"/>
      <c r="Y59" s="85">
        <f t="shared" si="25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103"/>
      <c r="H60" s="103"/>
      <c r="I60" s="103"/>
      <c r="J60" s="103"/>
      <c r="K60" s="103"/>
      <c r="L60" s="82">
        <f t="shared" si="18"/>
        <v>0</v>
      </c>
      <c r="M60" s="80"/>
      <c r="N60" s="81">
        <f t="shared" si="19"/>
        <v>0</v>
      </c>
      <c r="O60" s="81">
        <f t="shared" si="1"/>
        <v>0</v>
      </c>
      <c r="P60" s="79">
        <f t="shared" si="2"/>
        <v>0</v>
      </c>
      <c r="Q60" s="152">
        <f t="shared" si="20"/>
        <v>0</v>
      </c>
      <c r="R60" s="152">
        <f t="shared" si="21"/>
        <v>0</v>
      </c>
      <c r="S60" s="26">
        <f t="shared" si="3"/>
        <v>0</v>
      </c>
      <c r="T60" s="26">
        <f t="shared" si="22"/>
        <v>0</v>
      </c>
      <c r="U60" s="26">
        <f t="shared" si="23"/>
        <v>0</v>
      </c>
      <c r="V60" s="27">
        <f t="shared" si="24"/>
        <v>0</v>
      </c>
      <c r="W60" s="100"/>
      <c r="X60" s="101"/>
      <c r="Y60" s="85">
        <f t="shared" si="25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103"/>
      <c r="H61" s="103"/>
      <c r="I61" s="103"/>
      <c r="J61" s="103"/>
      <c r="K61" s="103"/>
      <c r="L61" s="82">
        <f t="shared" si="18"/>
        <v>0</v>
      </c>
      <c r="M61" s="80"/>
      <c r="N61" s="81">
        <f t="shared" si="19"/>
        <v>0</v>
      </c>
      <c r="O61" s="81">
        <f t="shared" si="1"/>
        <v>0</v>
      </c>
      <c r="P61" s="79">
        <f t="shared" si="2"/>
        <v>0</v>
      </c>
      <c r="Q61" s="152">
        <f t="shared" si="20"/>
        <v>0</v>
      </c>
      <c r="R61" s="152">
        <f t="shared" si="21"/>
        <v>0</v>
      </c>
      <c r="S61" s="26">
        <f t="shared" si="3"/>
        <v>0</v>
      </c>
      <c r="T61" s="26">
        <f t="shared" si="22"/>
        <v>0</v>
      </c>
      <c r="U61" s="26">
        <f t="shared" si="23"/>
        <v>0</v>
      </c>
      <c r="V61" s="27">
        <f t="shared" si="24"/>
        <v>0</v>
      </c>
      <c r="W61" s="100"/>
      <c r="X61" s="101"/>
      <c r="Y61" s="85">
        <f t="shared" si="25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103"/>
      <c r="H62" s="103"/>
      <c r="I62" s="103"/>
      <c r="J62" s="103"/>
      <c r="K62" s="103"/>
      <c r="L62" s="82">
        <f t="shared" si="18"/>
        <v>0</v>
      </c>
      <c r="M62" s="80"/>
      <c r="N62" s="81">
        <f t="shared" si="19"/>
        <v>0</v>
      </c>
      <c r="O62" s="81">
        <f t="shared" si="1"/>
        <v>0</v>
      </c>
      <c r="P62" s="79">
        <f t="shared" si="2"/>
        <v>0</v>
      </c>
      <c r="Q62" s="152">
        <f t="shared" si="20"/>
        <v>0</v>
      </c>
      <c r="R62" s="152">
        <f t="shared" si="21"/>
        <v>0</v>
      </c>
      <c r="S62" s="26">
        <f t="shared" si="3"/>
        <v>0</v>
      </c>
      <c r="T62" s="26">
        <f t="shared" si="22"/>
        <v>0</v>
      </c>
      <c r="U62" s="26">
        <f t="shared" si="23"/>
        <v>0</v>
      </c>
      <c r="V62" s="27">
        <f t="shared" si="24"/>
        <v>0</v>
      </c>
      <c r="W62" s="100"/>
      <c r="X62" s="101"/>
      <c r="Y62" s="85">
        <f t="shared" si="25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103"/>
      <c r="H63" s="103"/>
      <c r="I63" s="103"/>
      <c r="J63" s="103"/>
      <c r="K63" s="103"/>
      <c r="L63" s="82">
        <f t="shared" si="18"/>
        <v>0</v>
      </c>
      <c r="M63" s="80"/>
      <c r="N63" s="81">
        <f t="shared" si="19"/>
        <v>0</v>
      </c>
      <c r="O63" s="81">
        <f t="shared" si="1"/>
        <v>0</v>
      </c>
      <c r="P63" s="79">
        <f t="shared" si="2"/>
        <v>0</v>
      </c>
      <c r="Q63" s="152">
        <f t="shared" si="20"/>
        <v>0</v>
      </c>
      <c r="R63" s="152">
        <f t="shared" si="21"/>
        <v>0</v>
      </c>
      <c r="S63" s="26">
        <f t="shared" si="3"/>
        <v>0</v>
      </c>
      <c r="T63" s="26">
        <f t="shared" si="22"/>
        <v>0</v>
      </c>
      <c r="U63" s="26">
        <f t="shared" si="23"/>
        <v>0</v>
      </c>
      <c r="V63" s="27">
        <f t="shared" si="24"/>
        <v>0</v>
      </c>
      <c r="W63" s="100"/>
      <c r="X63" s="101"/>
      <c r="Y63" s="85">
        <f t="shared" si="25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103"/>
      <c r="H64" s="103"/>
      <c r="I64" s="103"/>
      <c r="J64" s="103"/>
      <c r="K64" s="103"/>
      <c r="L64" s="82">
        <f t="shared" si="18"/>
        <v>0</v>
      </c>
      <c r="M64" s="80"/>
      <c r="N64" s="81">
        <f t="shared" si="19"/>
        <v>0</v>
      </c>
      <c r="O64" s="81">
        <f t="shared" si="1"/>
        <v>0</v>
      </c>
      <c r="P64" s="79">
        <f t="shared" si="2"/>
        <v>0</v>
      </c>
      <c r="Q64" s="152">
        <f t="shared" si="20"/>
        <v>0</v>
      </c>
      <c r="R64" s="152">
        <f t="shared" si="21"/>
        <v>0</v>
      </c>
      <c r="S64" s="26">
        <f t="shared" si="3"/>
        <v>0</v>
      </c>
      <c r="T64" s="26">
        <f t="shared" si="22"/>
        <v>0</v>
      </c>
      <c r="U64" s="26">
        <f t="shared" si="23"/>
        <v>0</v>
      </c>
      <c r="V64" s="27">
        <f t="shared" si="24"/>
        <v>0</v>
      </c>
      <c r="W64" s="100"/>
      <c r="X64" s="101"/>
      <c r="Y64" s="85">
        <f t="shared" si="25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103"/>
      <c r="H65" s="103"/>
      <c r="I65" s="103"/>
      <c r="J65" s="103"/>
      <c r="K65" s="103"/>
      <c r="L65" s="82">
        <f t="shared" si="18"/>
        <v>0</v>
      </c>
      <c r="M65" s="80"/>
      <c r="N65" s="81">
        <f t="shared" si="19"/>
        <v>0</v>
      </c>
      <c r="O65" s="81">
        <f t="shared" si="1"/>
        <v>0</v>
      </c>
      <c r="P65" s="79">
        <f t="shared" si="2"/>
        <v>0</v>
      </c>
      <c r="Q65" s="152">
        <f t="shared" si="20"/>
        <v>0</v>
      </c>
      <c r="R65" s="152">
        <f t="shared" si="21"/>
        <v>0</v>
      </c>
      <c r="S65" s="26">
        <f t="shared" si="3"/>
        <v>0</v>
      </c>
      <c r="T65" s="26">
        <f t="shared" si="22"/>
        <v>0</v>
      </c>
      <c r="U65" s="26">
        <f t="shared" si="23"/>
        <v>0</v>
      </c>
      <c r="V65" s="27">
        <f t="shared" si="24"/>
        <v>0</v>
      </c>
      <c r="W65" s="100"/>
      <c r="X65" s="101"/>
      <c r="Y65" s="85">
        <f t="shared" si="25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103"/>
      <c r="H66" s="103"/>
      <c r="I66" s="103"/>
      <c r="J66" s="103"/>
      <c r="K66" s="103"/>
      <c r="L66" s="82">
        <f t="shared" si="18"/>
        <v>0</v>
      </c>
      <c r="M66" s="80"/>
      <c r="N66" s="81">
        <f t="shared" si="19"/>
        <v>0</v>
      </c>
      <c r="O66" s="81">
        <f t="shared" si="1"/>
        <v>0</v>
      </c>
      <c r="P66" s="79">
        <f t="shared" si="2"/>
        <v>0</v>
      </c>
      <c r="Q66" s="152">
        <f t="shared" si="20"/>
        <v>0</v>
      </c>
      <c r="R66" s="152">
        <f t="shared" si="21"/>
        <v>0</v>
      </c>
      <c r="S66" s="26">
        <f t="shared" si="3"/>
        <v>0</v>
      </c>
      <c r="T66" s="26">
        <f t="shared" si="22"/>
        <v>0</v>
      </c>
      <c r="U66" s="26">
        <f t="shared" si="23"/>
        <v>0</v>
      </c>
      <c r="V66" s="27">
        <f t="shared" si="24"/>
        <v>0</v>
      </c>
      <c r="W66" s="100"/>
      <c r="X66" s="101"/>
      <c r="Y66" s="85">
        <f t="shared" si="25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103"/>
      <c r="H67" s="103"/>
      <c r="I67" s="103"/>
      <c r="J67" s="103"/>
      <c r="K67" s="103"/>
      <c r="L67" s="82">
        <f t="shared" si="18"/>
        <v>0</v>
      </c>
      <c r="M67" s="80"/>
      <c r="N67" s="81">
        <f t="shared" si="19"/>
        <v>0</v>
      </c>
      <c r="O67" s="81">
        <f t="shared" si="1"/>
        <v>0</v>
      </c>
      <c r="P67" s="79">
        <f t="shared" si="2"/>
        <v>0</v>
      </c>
      <c r="Q67" s="152">
        <f t="shared" si="20"/>
        <v>0</v>
      </c>
      <c r="R67" s="152">
        <f t="shared" si="21"/>
        <v>0</v>
      </c>
      <c r="S67" s="26">
        <f t="shared" si="3"/>
        <v>0</v>
      </c>
      <c r="T67" s="26">
        <f t="shared" si="22"/>
        <v>0</v>
      </c>
      <c r="U67" s="26">
        <f t="shared" si="23"/>
        <v>0</v>
      </c>
      <c r="V67" s="27">
        <f t="shared" si="24"/>
        <v>0</v>
      </c>
      <c r="W67" s="100"/>
      <c r="X67" s="101"/>
      <c r="Y67" s="85">
        <f t="shared" si="25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103"/>
      <c r="H68" s="103"/>
      <c r="I68" s="103"/>
      <c r="J68" s="103"/>
      <c r="K68" s="103"/>
      <c r="L68" s="82">
        <f t="shared" si="18"/>
        <v>0</v>
      </c>
      <c r="M68" s="80"/>
      <c r="N68" s="81">
        <f t="shared" si="19"/>
        <v>0</v>
      </c>
      <c r="O68" s="81">
        <f t="shared" si="1"/>
        <v>0</v>
      </c>
      <c r="P68" s="79">
        <f t="shared" si="2"/>
        <v>0</v>
      </c>
      <c r="Q68" s="152">
        <f t="shared" si="20"/>
        <v>0</v>
      </c>
      <c r="R68" s="152">
        <f t="shared" si="21"/>
        <v>0</v>
      </c>
      <c r="S68" s="26">
        <f t="shared" si="3"/>
        <v>0</v>
      </c>
      <c r="T68" s="26">
        <f t="shared" si="22"/>
        <v>0</v>
      </c>
      <c r="U68" s="26">
        <f t="shared" si="23"/>
        <v>0</v>
      </c>
      <c r="V68" s="27">
        <f t="shared" si="24"/>
        <v>0</v>
      </c>
      <c r="W68" s="100"/>
      <c r="X68" s="101"/>
      <c r="Y68" s="85">
        <f t="shared" si="25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103"/>
      <c r="H69" s="103"/>
      <c r="I69" s="103"/>
      <c r="J69" s="103"/>
      <c r="K69" s="103"/>
      <c r="L69" s="82">
        <f t="shared" si="18"/>
        <v>0</v>
      </c>
      <c r="M69" s="80"/>
      <c r="N69" s="81">
        <f t="shared" si="19"/>
        <v>0</v>
      </c>
      <c r="O69" s="81">
        <f t="shared" si="1"/>
        <v>0</v>
      </c>
      <c r="P69" s="79">
        <f t="shared" si="2"/>
        <v>0</v>
      </c>
      <c r="Q69" s="152">
        <f t="shared" si="20"/>
        <v>0</v>
      </c>
      <c r="R69" s="152">
        <f t="shared" si="21"/>
        <v>0</v>
      </c>
      <c r="S69" s="26">
        <f t="shared" si="3"/>
        <v>0</v>
      </c>
      <c r="T69" s="26">
        <f t="shared" si="22"/>
        <v>0</v>
      </c>
      <c r="U69" s="26">
        <f t="shared" si="23"/>
        <v>0</v>
      </c>
      <c r="V69" s="27">
        <f t="shared" si="24"/>
        <v>0</v>
      </c>
      <c r="W69" s="100"/>
      <c r="X69" s="101"/>
      <c r="Y69" s="85">
        <f t="shared" si="25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103"/>
      <c r="H70" s="103"/>
      <c r="I70" s="103"/>
      <c r="J70" s="103"/>
      <c r="K70" s="103"/>
      <c r="L70" s="82">
        <f t="shared" si="18"/>
        <v>0</v>
      </c>
      <c r="M70" s="80"/>
      <c r="N70" s="81">
        <f t="shared" si="19"/>
        <v>0</v>
      </c>
      <c r="O70" s="81">
        <f t="shared" si="1"/>
        <v>0</v>
      </c>
      <c r="P70" s="79">
        <f t="shared" si="2"/>
        <v>0</v>
      </c>
      <c r="Q70" s="152">
        <f t="shared" si="20"/>
        <v>0</v>
      </c>
      <c r="R70" s="152">
        <f t="shared" si="21"/>
        <v>0</v>
      </c>
      <c r="S70" s="26">
        <f t="shared" si="3"/>
        <v>0</v>
      </c>
      <c r="T70" s="26">
        <f t="shared" si="22"/>
        <v>0</v>
      </c>
      <c r="U70" s="26">
        <f t="shared" si="23"/>
        <v>0</v>
      </c>
      <c r="V70" s="27">
        <f t="shared" si="24"/>
        <v>0</v>
      </c>
      <c r="W70" s="100"/>
      <c r="X70" s="101"/>
      <c r="Y70" s="85">
        <f t="shared" si="25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103"/>
      <c r="H71" s="103"/>
      <c r="I71" s="103"/>
      <c r="J71" s="103"/>
      <c r="K71" s="103"/>
      <c r="L71" s="82">
        <f t="shared" si="18"/>
        <v>0</v>
      </c>
      <c r="M71" s="80"/>
      <c r="N71" s="81">
        <f t="shared" si="19"/>
        <v>0</v>
      </c>
      <c r="O71" s="81">
        <f t="shared" si="1"/>
        <v>0</v>
      </c>
      <c r="P71" s="79">
        <f t="shared" si="2"/>
        <v>0</v>
      </c>
      <c r="Q71" s="152">
        <f t="shared" si="20"/>
        <v>0</v>
      </c>
      <c r="R71" s="152">
        <f t="shared" si="21"/>
        <v>0</v>
      </c>
      <c r="S71" s="26">
        <f t="shared" si="3"/>
        <v>0</v>
      </c>
      <c r="T71" s="26">
        <f t="shared" si="22"/>
        <v>0</v>
      </c>
      <c r="U71" s="26">
        <f t="shared" si="23"/>
        <v>0</v>
      </c>
      <c r="V71" s="27">
        <f t="shared" si="24"/>
        <v>0</v>
      </c>
      <c r="W71" s="100"/>
      <c r="X71" s="101"/>
      <c r="Y71" s="85">
        <f t="shared" si="25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103"/>
      <c r="H72" s="103"/>
      <c r="I72" s="103"/>
      <c r="J72" s="103"/>
      <c r="K72" s="103"/>
      <c r="L72" s="82">
        <f t="shared" si="18"/>
        <v>0</v>
      </c>
      <c r="M72" s="80"/>
      <c r="N72" s="81">
        <f t="shared" si="19"/>
        <v>0</v>
      </c>
      <c r="O72" s="81">
        <f t="shared" si="1"/>
        <v>0</v>
      </c>
      <c r="P72" s="79">
        <f t="shared" si="2"/>
        <v>0</v>
      </c>
      <c r="Q72" s="152">
        <f t="shared" si="20"/>
        <v>0</v>
      </c>
      <c r="R72" s="152">
        <f t="shared" si="21"/>
        <v>0</v>
      </c>
      <c r="S72" s="26">
        <f t="shared" si="3"/>
        <v>0</v>
      </c>
      <c r="T72" s="26">
        <f t="shared" si="22"/>
        <v>0</v>
      </c>
      <c r="U72" s="26">
        <f t="shared" si="23"/>
        <v>0</v>
      </c>
      <c r="V72" s="27">
        <f t="shared" si="24"/>
        <v>0</v>
      </c>
      <c r="W72" s="100"/>
      <c r="X72" s="101"/>
      <c r="Y72" s="85">
        <f t="shared" si="25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103"/>
      <c r="H73" s="103"/>
      <c r="I73" s="103"/>
      <c r="J73" s="103"/>
      <c r="K73" s="103"/>
      <c r="L73" s="82">
        <f t="shared" si="18"/>
        <v>0</v>
      </c>
      <c r="M73" s="80"/>
      <c r="N73" s="81">
        <f t="shared" si="19"/>
        <v>0</v>
      </c>
      <c r="O73" s="81">
        <f t="shared" si="1"/>
        <v>0</v>
      </c>
      <c r="P73" s="79">
        <f t="shared" si="2"/>
        <v>0</v>
      </c>
      <c r="Q73" s="152">
        <f t="shared" si="20"/>
        <v>0</v>
      </c>
      <c r="R73" s="152">
        <f t="shared" si="21"/>
        <v>0</v>
      </c>
      <c r="S73" s="26">
        <f t="shared" si="3"/>
        <v>0</v>
      </c>
      <c r="T73" s="26">
        <f t="shared" si="22"/>
        <v>0</v>
      </c>
      <c r="U73" s="26">
        <f t="shared" si="23"/>
        <v>0</v>
      </c>
      <c r="V73" s="27">
        <f t="shared" si="24"/>
        <v>0</v>
      </c>
      <c r="W73" s="100"/>
      <c r="X73" s="101"/>
      <c r="Y73" s="85">
        <f t="shared" si="25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103"/>
      <c r="H74" s="103"/>
      <c r="I74" s="103"/>
      <c r="J74" s="103"/>
      <c r="K74" s="103"/>
      <c r="L74" s="82">
        <f t="shared" si="18"/>
        <v>0</v>
      </c>
      <c r="M74" s="80"/>
      <c r="N74" s="81">
        <f t="shared" si="19"/>
        <v>0</v>
      </c>
      <c r="O74" s="81">
        <f t="shared" si="1"/>
        <v>0</v>
      </c>
      <c r="P74" s="79">
        <f t="shared" si="2"/>
        <v>0</v>
      </c>
      <c r="Q74" s="152">
        <f t="shared" si="20"/>
        <v>0</v>
      </c>
      <c r="R74" s="152">
        <f t="shared" si="21"/>
        <v>0</v>
      </c>
      <c r="S74" s="26">
        <f t="shared" si="3"/>
        <v>0</v>
      </c>
      <c r="T74" s="26">
        <f t="shared" si="22"/>
        <v>0</v>
      </c>
      <c r="U74" s="26">
        <f t="shared" si="23"/>
        <v>0</v>
      </c>
      <c r="V74" s="27">
        <f t="shared" si="24"/>
        <v>0</v>
      </c>
      <c r="W74" s="100"/>
      <c r="X74" s="101"/>
      <c r="Y74" s="85">
        <f t="shared" si="25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103"/>
      <c r="H75" s="103"/>
      <c r="I75" s="103"/>
      <c r="J75" s="103"/>
      <c r="K75" s="103"/>
      <c r="L75" s="82">
        <f t="shared" si="18"/>
        <v>0</v>
      </c>
      <c r="M75" s="80"/>
      <c r="N75" s="81">
        <f t="shared" si="19"/>
        <v>0</v>
      </c>
      <c r="O75" s="81">
        <f t="shared" si="1"/>
        <v>0</v>
      </c>
      <c r="P75" s="79">
        <f t="shared" si="2"/>
        <v>0</v>
      </c>
      <c r="Q75" s="152">
        <f t="shared" si="20"/>
        <v>0</v>
      </c>
      <c r="R75" s="152">
        <f t="shared" si="21"/>
        <v>0</v>
      </c>
      <c r="S75" s="26">
        <f t="shared" si="3"/>
        <v>0</v>
      </c>
      <c r="T75" s="26">
        <f t="shared" si="22"/>
        <v>0</v>
      </c>
      <c r="U75" s="26">
        <f t="shared" si="23"/>
        <v>0</v>
      </c>
      <c r="V75" s="27">
        <f t="shared" si="24"/>
        <v>0</v>
      </c>
      <c r="W75" s="100"/>
      <c r="X75" s="101"/>
      <c r="Y75" s="85">
        <f t="shared" si="25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103"/>
      <c r="H76" s="103"/>
      <c r="I76" s="103"/>
      <c r="J76" s="103"/>
      <c r="K76" s="103"/>
      <c r="L76" s="82">
        <f t="shared" si="18"/>
        <v>0</v>
      </c>
      <c r="M76" s="80"/>
      <c r="N76" s="81">
        <f t="shared" si="19"/>
        <v>0</v>
      </c>
      <c r="O76" s="81">
        <f t="shared" ref="O76:O111" si="26">ROUND(SUM(N76*4.7619%),2)</f>
        <v>0</v>
      </c>
      <c r="P76" s="79">
        <f t="shared" ref="P76:P111" si="27">ROUND(SUM(N76-O76),2)</f>
        <v>0</v>
      </c>
      <c r="Q76" s="152">
        <f t="shared" si="20"/>
        <v>0</v>
      </c>
      <c r="R76" s="152">
        <f t="shared" si="21"/>
        <v>0</v>
      </c>
      <c r="S76" s="26">
        <f t="shared" ref="S76:S111" si="28">ROUND(SUM(Q76+R76),2)</f>
        <v>0</v>
      </c>
      <c r="T76" s="26">
        <f t="shared" si="22"/>
        <v>0</v>
      </c>
      <c r="U76" s="26">
        <f t="shared" si="23"/>
        <v>0</v>
      </c>
      <c r="V76" s="27">
        <f t="shared" si="24"/>
        <v>0</v>
      </c>
      <c r="W76" s="100"/>
      <c r="X76" s="101"/>
      <c r="Y76" s="85">
        <f t="shared" si="25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103"/>
      <c r="H77" s="103"/>
      <c r="I77" s="103"/>
      <c r="J77" s="103"/>
      <c r="K77" s="103"/>
      <c r="L77" s="82">
        <f t="shared" ref="L77:L111" si="29">ROUND(SUM(G77:K77),2)</f>
        <v>0</v>
      </c>
      <c r="M77" s="80"/>
      <c r="N77" s="81">
        <f t="shared" ref="N77:N111" si="30">ROUND(SUM(L77+M77),2)</f>
        <v>0</v>
      </c>
      <c r="O77" s="81">
        <f t="shared" si="26"/>
        <v>0</v>
      </c>
      <c r="P77" s="79">
        <f t="shared" si="27"/>
        <v>0</v>
      </c>
      <c r="Q77" s="152">
        <f t="shared" ref="Q77:Q111" si="31">ROUND(SUM(P77*5)/100,2)</f>
        <v>0</v>
      </c>
      <c r="R77" s="152">
        <f t="shared" ref="R77:R111" si="32">ROUND(SUM(P77*5)/100,2)</f>
        <v>0</v>
      </c>
      <c r="S77" s="26">
        <f t="shared" si="28"/>
        <v>0</v>
      </c>
      <c r="T77" s="26">
        <f t="shared" ref="T77:T111" si="33">ROUND(SUM(P77-Q77),2)</f>
        <v>0</v>
      </c>
      <c r="U77" s="26">
        <f t="shared" ref="U77:U111" si="34">IF(A77=2,T77*0.1,ROUND(IF((T77)&lt;=80,0,IF((T77)&lt;=250,((T77)-80)*0.04,IF((T77)&lt;=450,((T77)-250)*0.08+6.8,((T77)-450)*0.1+22.8))),2))</f>
        <v>0</v>
      </c>
      <c r="V77" s="27">
        <f t="shared" ref="V77:V111" si="35">ROUND(SUM(T77-U77),2)</f>
        <v>0</v>
      </c>
      <c r="W77" s="100"/>
      <c r="X77" s="101"/>
      <c r="Y77" s="85">
        <f t="shared" ref="Y77:Y111" si="36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103"/>
      <c r="H78" s="103"/>
      <c r="I78" s="103"/>
      <c r="J78" s="103"/>
      <c r="K78" s="103"/>
      <c r="L78" s="82">
        <f t="shared" si="29"/>
        <v>0</v>
      </c>
      <c r="M78" s="80"/>
      <c r="N78" s="81">
        <f t="shared" si="30"/>
        <v>0</v>
      </c>
      <c r="O78" s="81">
        <f t="shared" si="26"/>
        <v>0</v>
      </c>
      <c r="P78" s="79">
        <f t="shared" si="27"/>
        <v>0</v>
      </c>
      <c r="Q78" s="152">
        <f t="shared" si="31"/>
        <v>0</v>
      </c>
      <c r="R78" s="152">
        <f t="shared" si="32"/>
        <v>0</v>
      </c>
      <c r="S78" s="26">
        <f t="shared" si="28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100"/>
      <c r="X78" s="101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103"/>
      <c r="H79" s="103"/>
      <c r="I79" s="103"/>
      <c r="J79" s="103"/>
      <c r="K79" s="103"/>
      <c r="L79" s="82">
        <f t="shared" si="29"/>
        <v>0</v>
      </c>
      <c r="M79" s="80"/>
      <c r="N79" s="81">
        <f t="shared" si="30"/>
        <v>0</v>
      </c>
      <c r="O79" s="81">
        <f t="shared" si="26"/>
        <v>0</v>
      </c>
      <c r="P79" s="79">
        <f t="shared" si="27"/>
        <v>0</v>
      </c>
      <c r="Q79" s="152">
        <f t="shared" si="31"/>
        <v>0</v>
      </c>
      <c r="R79" s="152">
        <f t="shared" si="32"/>
        <v>0</v>
      </c>
      <c r="S79" s="26">
        <f t="shared" si="28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100"/>
      <c r="X79" s="101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103"/>
      <c r="H80" s="103"/>
      <c r="I80" s="103"/>
      <c r="J80" s="103"/>
      <c r="K80" s="103"/>
      <c r="L80" s="82">
        <f t="shared" si="29"/>
        <v>0</v>
      </c>
      <c r="M80" s="80"/>
      <c r="N80" s="81">
        <f t="shared" si="30"/>
        <v>0</v>
      </c>
      <c r="O80" s="81">
        <f t="shared" si="26"/>
        <v>0</v>
      </c>
      <c r="P80" s="79">
        <f t="shared" si="27"/>
        <v>0</v>
      </c>
      <c r="Q80" s="152">
        <f t="shared" si="31"/>
        <v>0</v>
      </c>
      <c r="R80" s="152">
        <f t="shared" si="32"/>
        <v>0</v>
      </c>
      <c r="S80" s="26">
        <f t="shared" si="28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100"/>
      <c r="X80" s="101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103"/>
      <c r="H81" s="103"/>
      <c r="I81" s="103"/>
      <c r="J81" s="103"/>
      <c r="K81" s="103"/>
      <c r="L81" s="82">
        <f t="shared" si="29"/>
        <v>0</v>
      </c>
      <c r="M81" s="80"/>
      <c r="N81" s="81">
        <f t="shared" si="30"/>
        <v>0</v>
      </c>
      <c r="O81" s="81">
        <f t="shared" si="26"/>
        <v>0</v>
      </c>
      <c r="P81" s="79">
        <f t="shared" si="27"/>
        <v>0</v>
      </c>
      <c r="Q81" s="152">
        <f t="shared" si="31"/>
        <v>0</v>
      </c>
      <c r="R81" s="152">
        <f t="shared" si="32"/>
        <v>0</v>
      </c>
      <c r="S81" s="26">
        <f t="shared" si="28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100"/>
      <c r="X81" s="101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103"/>
      <c r="H82" s="103"/>
      <c r="I82" s="103"/>
      <c r="J82" s="103"/>
      <c r="K82" s="103"/>
      <c r="L82" s="82">
        <f t="shared" si="29"/>
        <v>0</v>
      </c>
      <c r="M82" s="80"/>
      <c r="N82" s="81">
        <f t="shared" si="30"/>
        <v>0</v>
      </c>
      <c r="O82" s="81">
        <f t="shared" si="26"/>
        <v>0</v>
      </c>
      <c r="P82" s="79">
        <f t="shared" si="27"/>
        <v>0</v>
      </c>
      <c r="Q82" s="152">
        <f t="shared" si="31"/>
        <v>0</v>
      </c>
      <c r="R82" s="152">
        <f t="shared" si="32"/>
        <v>0</v>
      </c>
      <c r="S82" s="26">
        <f t="shared" si="28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100"/>
      <c r="X82" s="101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103"/>
      <c r="H83" s="103"/>
      <c r="I83" s="103"/>
      <c r="J83" s="103"/>
      <c r="K83" s="103"/>
      <c r="L83" s="82">
        <f t="shared" si="29"/>
        <v>0</v>
      </c>
      <c r="M83" s="80"/>
      <c r="N83" s="81">
        <f t="shared" si="30"/>
        <v>0</v>
      </c>
      <c r="O83" s="81">
        <f t="shared" si="26"/>
        <v>0</v>
      </c>
      <c r="P83" s="79">
        <f t="shared" si="27"/>
        <v>0</v>
      </c>
      <c r="Q83" s="152">
        <f t="shared" si="31"/>
        <v>0</v>
      </c>
      <c r="R83" s="152">
        <f t="shared" si="32"/>
        <v>0</v>
      </c>
      <c r="S83" s="26">
        <f t="shared" si="28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100"/>
      <c r="X83" s="101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103"/>
      <c r="H84" s="103"/>
      <c r="I84" s="103"/>
      <c r="J84" s="103"/>
      <c r="K84" s="103"/>
      <c r="L84" s="82">
        <f t="shared" si="29"/>
        <v>0</v>
      </c>
      <c r="M84" s="80"/>
      <c r="N84" s="81">
        <f t="shared" si="30"/>
        <v>0</v>
      </c>
      <c r="O84" s="81">
        <f t="shared" si="26"/>
        <v>0</v>
      </c>
      <c r="P84" s="79">
        <f t="shared" si="27"/>
        <v>0</v>
      </c>
      <c r="Q84" s="152">
        <f t="shared" si="31"/>
        <v>0</v>
      </c>
      <c r="R84" s="152">
        <f t="shared" si="32"/>
        <v>0</v>
      </c>
      <c r="S84" s="26">
        <f t="shared" si="28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100"/>
      <c r="X84" s="101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103"/>
      <c r="H85" s="103"/>
      <c r="I85" s="103"/>
      <c r="J85" s="103"/>
      <c r="K85" s="103"/>
      <c r="L85" s="82">
        <f t="shared" si="29"/>
        <v>0</v>
      </c>
      <c r="M85" s="80"/>
      <c r="N85" s="81">
        <f t="shared" si="30"/>
        <v>0</v>
      </c>
      <c r="O85" s="81">
        <f t="shared" si="26"/>
        <v>0</v>
      </c>
      <c r="P85" s="79">
        <f t="shared" si="27"/>
        <v>0</v>
      </c>
      <c r="Q85" s="152">
        <f t="shared" si="31"/>
        <v>0</v>
      </c>
      <c r="R85" s="152">
        <f t="shared" si="32"/>
        <v>0</v>
      </c>
      <c r="S85" s="26">
        <f t="shared" si="28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100"/>
      <c r="X85" s="101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103"/>
      <c r="H86" s="103"/>
      <c r="I86" s="103"/>
      <c r="J86" s="103"/>
      <c r="K86" s="103"/>
      <c r="L86" s="82">
        <f t="shared" si="29"/>
        <v>0</v>
      </c>
      <c r="M86" s="80"/>
      <c r="N86" s="81">
        <f t="shared" si="30"/>
        <v>0</v>
      </c>
      <c r="O86" s="81">
        <f t="shared" si="26"/>
        <v>0</v>
      </c>
      <c r="P86" s="79">
        <f t="shared" si="27"/>
        <v>0</v>
      </c>
      <c r="Q86" s="152">
        <f t="shared" si="31"/>
        <v>0</v>
      </c>
      <c r="R86" s="152">
        <f t="shared" si="32"/>
        <v>0</v>
      </c>
      <c r="S86" s="26">
        <f t="shared" si="28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100"/>
      <c r="X86" s="101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103"/>
      <c r="H87" s="103"/>
      <c r="I87" s="103"/>
      <c r="J87" s="103"/>
      <c r="K87" s="103"/>
      <c r="L87" s="82">
        <f t="shared" si="29"/>
        <v>0</v>
      </c>
      <c r="M87" s="80"/>
      <c r="N87" s="81">
        <f t="shared" si="30"/>
        <v>0</v>
      </c>
      <c r="O87" s="81">
        <f t="shared" si="26"/>
        <v>0</v>
      </c>
      <c r="P87" s="79">
        <f t="shared" si="27"/>
        <v>0</v>
      </c>
      <c r="Q87" s="152">
        <f t="shared" si="31"/>
        <v>0</v>
      </c>
      <c r="R87" s="152">
        <f t="shared" si="32"/>
        <v>0</v>
      </c>
      <c r="S87" s="26">
        <f t="shared" si="28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100"/>
      <c r="X87" s="101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103"/>
      <c r="H88" s="103"/>
      <c r="I88" s="103"/>
      <c r="J88" s="103"/>
      <c r="K88" s="103"/>
      <c r="L88" s="82">
        <f t="shared" si="29"/>
        <v>0</v>
      </c>
      <c r="M88" s="80"/>
      <c r="N88" s="81">
        <f t="shared" si="30"/>
        <v>0</v>
      </c>
      <c r="O88" s="81">
        <f t="shared" si="26"/>
        <v>0</v>
      </c>
      <c r="P88" s="79">
        <f t="shared" si="27"/>
        <v>0</v>
      </c>
      <c r="Q88" s="152">
        <f t="shared" si="31"/>
        <v>0</v>
      </c>
      <c r="R88" s="152">
        <f t="shared" si="32"/>
        <v>0</v>
      </c>
      <c r="S88" s="26">
        <f t="shared" si="28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100"/>
      <c r="X88" s="101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103"/>
      <c r="H89" s="103"/>
      <c r="I89" s="103"/>
      <c r="J89" s="103"/>
      <c r="K89" s="103"/>
      <c r="L89" s="82">
        <f t="shared" si="29"/>
        <v>0</v>
      </c>
      <c r="M89" s="80"/>
      <c r="N89" s="81">
        <f t="shared" si="30"/>
        <v>0</v>
      </c>
      <c r="O89" s="81">
        <f t="shared" si="26"/>
        <v>0</v>
      </c>
      <c r="P89" s="79">
        <f t="shared" si="27"/>
        <v>0</v>
      </c>
      <c r="Q89" s="152">
        <f t="shared" si="31"/>
        <v>0</v>
      </c>
      <c r="R89" s="152">
        <f t="shared" si="32"/>
        <v>0</v>
      </c>
      <c r="S89" s="26">
        <f t="shared" si="28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100"/>
      <c r="X89" s="101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103"/>
      <c r="H90" s="103"/>
      <c r="I90" s="103"/>
      <c r="J90" s="103"/>
      <c r="K90" s="103"/>
      <c r="L90" s="82">
        <f t="shared" si="29"/>
        <v>0</v>
      </c>
      <c r="M90" s="80"/>
      <c r="N90" s="81">
        <f t="shared" si="30"/>
        <v>0</v>
      </c>
      <c r="O90" s="81">
        <f t="shared" si="26"/>
        <v>0</v>
      </c>
      <c r="P90" s="79">
        <f t="shared" si="27"/>
        <v>0</v>
      </c>
      <c r="Q90" s="152">
        <f t="shared" si="31"/>
        <v>0</v>
      </c>
      <c r="R90" s="152">
        <f t="shared" si="32"/>
        <v>0</v>
      </c>
      <c r="S90" s="26">
        <f t="shared" si="28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100"/>
      <c r="X90" s="101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103"/>
      <c r="H91" s="103"/>
      <c r="I91" s="103"/>
      <c r="J91" s="103"/>
      <c r="K91" s="103"/>
      <c r="L91" s="82">
        <f t="shared" si="29"/>
        <v>0</v>
      </c>
      <c r="M91" s="80"/>
      <c r="N91" s="81">
        <f t="shared" si="30"/>
        <v>0</v>
      </c>
      <c r="O91" s="81">
        <f t="shared" si="26"/>
        <v>0</v>
      </c>
      <c r="P91" s="79">
        <f t="shared" si="27"/>
        <v>0</v>
      </c>
      <c r="Q91" s="152">
        <f t="shared" si="31"/>
        <v>0</v>
      </c>
      <c r="R91" s="152">
        <f t="shared" si="32"/>
        <v>0</v>
      </c>
      <c r="S91" s="26">
        <f t="shared" si="28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100"/>
      <c r="X91" s="101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103"/>
      <c r="H92" s="103"/>
      <c r="I92" s="103"/>
      <c r="J92" s="103"/>
      <c r="K92" s="103"/>
      <c r="L92" s="82">
        <f t="shared" si="29"/>
        <v>0</v>
      </c>
      <c r="M92" s="80"/>
      <c r="N92" s="81">
        <f t="shared" si="30"/>
        <v>0</v>
      </c>
      <c r="O92" s="81">
        <f t="shared" si="26"/>
        <v>0</v>
      </c>
      <c r="P92" s="79">
        <f t="shared" si="27"/>
        <v>0</v>
      </c>
      <c r="Q92" s="152">
        <f t="shared" si="31"/>
        <v>0</v>
      </c>
      <c r="R92" s="152">
        <f t="shared" si="32"/>
        <v>0</v>
      </c>
      <c r="S92" s="26">
        <f t="shared" si="28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100"/>
      <c r="X92" s="101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103"/>
      <c r="H93" s="103"/>
      <c r="I93" s="103"/>
      <c r="J93" s="103"/>
      <c r="K93" s="103"/>
      <c r="L93" s="82">
        <f t="shared" si="29"/>
        <v>0</v>
      </c>
      <c r="M93" s="80"/>
      <c r="N93" s="81">
        <f t="shared" si="30"/>
        <v>0</v>
      </c>
      <c r="O93" s="81">
        <f t="shared" si="26"/>
        <v>0</v>
      </c>
      <c r="P93" s="79">
        <f t="shared" si="27"/>
        <v>0</v>
      </c>
      <c r="Q93" s="152">
        <f t="shared" si="31"/>
        <v>0</v>
      </c>
      <c r="R93" s="152">
        <f t="shared" si="32"/>
        <v>0</v>
      </c>
      <c r="S93" s="26">
        <f t="shared" si="28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100"/>
      <c r="X93" s="101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103"/>
      <c r="H94" s="103"/>
      <c r="I94" s="103"/>
      <c r="J94" s="103"/>
      <c r="K94" s="103"/>
      <c r="L94" s="82">
        <f t="shared" si="29"/>
        <v>0</v>
      </c>
      <c r="M94" s="80"/>
      <c r="N94" s="81">
        <f t="shared" si="30"/>
        <v>0</v>
      </c>
      <c r="O94" s="81">
        <f t="shared" si="26"/>
        <v>0</v>
      </c>
      <c r="P94" s="79">
        <f t="shared" si="27"/>
        <v>0</v>
      </c>
      <c r="Q94" s="152">
        <f t="shared" si="31"/>
        <v>0</v>
      </c>
      <c r="R94" s="152">
        <f t="shared" si="32"/>
        <v>0</v>
      </c>
      <c r="S94" s="26">
        <f t="shared" si="28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100"/>
      <c r="X94" s="101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103"/>
      <c r="H95" s="103"/>
      <c r="I95" s="103"/>
      <c r="J95" s="103"/>
      <c r="K95" s="103"/>
      <c r="L95" s="82">
        <f t="shared" si="29"/>
        <v>0</v>
      </c>
      <c r="M95" s="80"/>
      <c r="N95" s="81">
        <f t="shared" si="30"/>
        <v>0</v>
      </c>
      <c r="O95" s="81">
        <f t="shared" si="26"/>
        <v>0</v>
      </c>
      <c r="P95" s="79">
        <f t="shared" si="27"/>
        <v>0</v>
      </c>
      <c r="Q95" s="152">
        <f t="shared" si="31"/>
        <v>0</v>
      </c>
      <c r="R95" s="152">
        <f t="shared" si="32"/>
        <v>0</v>
      </c>
      <c r="S95" s="26">
        <f t="shared" si="28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100"/>
      <c r="X95" s="101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103"/>
      <c r="H96" s="103"/>
      <c r="I96" s="103"/>
      <c r="J96" s="103"/>
      <c r="K96" s="103"/>
      <c r="L96" s="82">
        <f t="shared" si="29"/>
        <v>0</v>
      </c>
      <c r="M96" s="80"/>
      <c r="N96" s="81">
        <f t="shared" si="30"/>
        <v>0</v>
      </c>
      <c r="O96" s="81">
        <f t="shared" si="26"/>
        <v>0</v>
      </c>
      <c r="P96" s="79">
        <f t="shared" si="27"/>
        <v>0</v>
      </c>
      <c r="Q96" s="152">
        <f t="shared" si="31"/>
        <v>0</v>
      </c>
      <c r="R96" s="152">
        <f t="shared" si="32"/>
        <v>0</v>
      </c>
      <c r="S96" s="26">
        <f t="shared" si="28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100"/>
      <c r="X96" s="101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103"/>
      <c r="H97" s="103"/>
      <c r="I97" s="103"/>
      <c r="J97" s="103"/>
      <c r="K97" s="103"/>
      <c r="L97" s="82">
        <f t="shared" si="29"/>
        <v>0</v>
      </c>
      <c r="M97" s="80"/>
      <c r="N97" s="81">
        <f t="shared" si="30"/>
        <v>0</v>
      </c>
      <c r="O97" s="81">
        <f t="shared" si="26"/>
        <v>0</v>
      </c>
      <c r="P97" s="79">
        <f t="shared" si="27"/>
        <v>0</v>
      </c>
      <c r="Q97" s="152">
        <f t="shared" si="31"/>
        <v>0</v>
      </c>
      <c r="R97" s="152">
        <f t="shared" si="32"/>
        <v>0</v>
      </c>
      <c r="S97" s="26">
        <f t="shared" si="28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100"/>
      <c r="X97" s="101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103"/>
      <c r="H98" s="103"/>
      <c r="I98" s="103"/>
      <c r="J98" s="103"/>
      <c r="K98" s="103"/>
      <c r="L98" s="82">
        <f t="shared" si="29"/>
        <v>0</v>
      </c>
      <c r="M98" s="80"/>
      <c r="N98" s="81">
        <f t="shared" si="30"/>
        <v>0</v>
      </c>
      <c r="O98" s="81">
        <f t="shared" si="26"/>
        <v>0</v>
      </c>
      <c r="P98" s="79">
        <f t="shared" si="27"/>
        <v>0</v>
      </c>
      <c r="Q98" s="152">
        <f t="shared" si="31"/>
        <v>0</v>
      </c>
      <c r="R98" s="152">
        <f t="shared" si="32"/>
        <v>0</v>
      </c>
      <c r="S98" s="26">
        <f t="shared" si="28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100"/>
      <c r="X98" s="101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103"/>
      <c r="H99" s="103"/>
      <c r="I99" s="103"/>
      <c r="J99" s="103"/>
      <c r="K99" s="103"/>
      <c r="L99" s="82">
        <f t="shared" si="29"/>
        <v>0</v>
      </c>
      <c r="M99" s="80"/>
      <c r="N99" s="81">
        <f t="shared" si="30"/>
        <v>0</v>
      </c>
      <c r="O99" s="81">
        <f t="shared" si="26"/>
        <v>0</v>
      </c>
      <c r="P99" s="79">
        <f t="shared" si="27"/>
        <v>0</v>
      </c>
      <c r="Q99" s="152">
        <f t="shared" si="31"/>
        <v>0</v>
      </c>
      <c r="R99" s="152">
        <f t="shared" si="32"/>
        <v>0</v>
      </c>
      <c r="S99" s="26">
        <f t="shared" si="28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100"/>
      <c r="X99" s="101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103"/>
      <c r="H100" s="103"/>
      <c r="I100" s="103"/>
      <c r="J100" s="103"/>
      <c r="K100" s="103"/>
      <c r="L100" s="82">
        <f t="shared" si="29"/>
        <v>0</v>
      </c>
      <c r="M100" s="80"/>
      <c r="N100" s="81">
        <f t="shared" si="30"/>
        <v>0</v>
      </c>
      <c r="O100" s="81">
        <f t="shared" si="26"/>
        <v>0</v>
      </c>
      <c r="P100" s="79">
        <f t="shared" si="27"/>
        <v>0</v>
      </c>
      <c r="Q100" s="152">
        <f t="shared" si="31"/>
        <v>0</v>
      </c>
      <c r="R100" s="152">
        <f t="shared" si="32"/>
        <v>0</v>
      </c>
      <c r="S100" s="26">
        <f t="shared" si="28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100"/>
      <c r="X100" s="101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103"/>
      <c r="H101" s="103"/>
      <c r="I101" s="103"/>
      <c r="J101" s="103"/>
      <c r="K101" s="103"/>
      <c r="L101" s="82">
        <f t="shared" si="29"/>
        <v>0</v>
      </c>
      <c r="M101" s="80"/>
      <c r="N101" s="81">
        <f t="shared" si="30"/>
        <v>0</v>
      </c>
      <c r="O101" s="81">
        <f t="shared" si="26"/>
        <v>0</v>
      </c>
      <c r="P101" s="79">
        <f t="shared" si="27"/>
        <v>0</v>
      </c>
      <c r="Q101" s="152">
        <f t="shared" si="31"/>
        <v>0</v>
      </c>
      <c r="R101" s="152">
        <f t="shared" si="32"/>
        <v>0</v>
      </c>
      <c r="S101" s="26">
        <f t="shared" si="28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100"/>
      <c r="X101" s="101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103"/>
      <c r="H102" s="103"/>
      <c r="I102" s="103"/>
      <c r="J102" s="103"/>
      <c r="K102" s="103"/>
      <c r="L102" s="82">
        <f t="shared" si="29"/>
        <v>0</v>
      </c>
      <c r="M102" s="80"/>
      <c r="N102" s="81">
        <f t="shared" si="30"/>
        <v>0</v>
      </c>
      <c r="O102" s="81">
        <f t="shared" si="26"/>
        <v>0</v>
      </c>
      <c r="P102" s="79">
        <f t="shared" si="27"/>
        <v>0</v>
      </c>
      <c r="Q102" s="152">
        <f t="shared" si="31"/>
        <v>0</v>
      </c>
      <c r="R102" s="152">
        <f t="shared" si="32"/>
        <v>0</v>
      </c>
      <c r="S102" s="26">
        <f t="shared" si="28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100"/>
      <c r="X102" s="101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103"/>
      <c r="H103" s="103"/>
      <c r="I103" s="103"/>
      <c r="J103" s="103"/>
      <c r="K103" s="103"/>
      <c r="L103" s="82">
        <f t="shared" si="29"/>
        <v>0</v>
      </c>
      <c r="M103" s="80"/>
      <c r="N103" s="81">
        <f t="shared" si="30"/>
        <v>0</v>
      </c>
      <c r="O103" s="81">
        <f t="shared" si="26"/>
        <v>0</v>
      </c>
      <c r="P103" s="79">
        <f t="shared" si="27"/>
        <v>0</v>
      </c>
      <c r="Q103" s="152">
        <f t="shared" si="31"/>
        <v>0</v>
      </c>
      <c r="R103" s="152">
        <f t="shared" si="32"/>
        <v>0</v>
      </c>
      <c r="S103" s="26">
        <f t="shared" si="28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100"/>
      <c r="X103" s="101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103"/>
      <c r="H104" s="103"/>
      <c r="I104" s="103"/>
      <c r="J104" s="103"/>
      <c r="K104" s="103"/>
      <c r="L104" s="82">
        <f t="shared" si="29"/>
        <v>0</v>
      </c>
      <c r="M104" s="80"/>
      <c r="N104" s="81">
        <f t="shared" si="30"/>
        <v>0</v>
      </c>
      <c r="O104" s="81">
        <f t="shared" si="26"/>
        <v>0</v>
      </c>
      <c r="P104" s="79">
        <f t="shared" si="27"/>
        <v>0</v>
      </c>
      <c r="Q104" s="152">
        <f t="shared" si="31"/>
        <v>0</v>
      </c>
      <c r="R104" s="152">
        <f t="shared" si="32"/>
        <v>0</v>
      </c>
      <c r="S104" s="26">
        <f t="shared" si="28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100"/>
      <c r="X104" s="101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103"/>
      <c r="H105" s="103"/>
      <c r="I105" s="103"/>
      <c r="J105" s="103"/>
      <c r="K105" s="103"/>
      <c r="L105" s="82">
        <f t="shared" si="29"/>
        <v>0</v>
      </c>
      <c r="M105" s="80"/>
      <c r="N105" s="81">
        <f t="shared" si="30"/>
        <v>0</v>
      </c>
      <c r="O105" s="81">
        <f t="shared" si="26"/>
        <v>0</v>
      </c>
      <c r="P105" s="79">
        <f t="shared" si="27"/>
        <v>0</v>
      </c>
      <c r="Q105" s="152">
        <f t="shared" si="31"/>
        <v>0</v>
      </c>
      <c r="R105" s="152">
        <f t="shared" si="32"/>
        <v>0</v>
      </c>
      <c r="S105" s="26">
        <f t="shared" si="28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100"/>
      <c r="X105" s="101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103"/>
      <c r="H106" s="103"/>
      <c r="I106" s="103"/>
      <c r="J106" s="103"/>
      <c r="K106" s="103"/>
      <c r="L106" s="82">
        <f t="shared" si="29"/>
        <v>0</v>
      </c>
      <c r="M106" s="80"/>
      <c r="N106" s="81">
        <f t="shared" si="30"/>
        <v>0</v>
      </c>
      <c r="O106" s="81">
        <f t="shared" si="26"/>
        <v>0</v>
      </c>
      <c r="P106" s="79">
        <f t="shared" si="27"/>
        <v>0</v>
      </c>
      <c r="Q106" s="152">
        <f t="shared" si="31"/>
        <v>0</v>
      </c>
      <c r="R106" s="152">
        <f t="shared" si="32"/>
        <v>0</v>
      </c>
      <c r="S106" s="26">
        <f t="shared" si="28"/>
        <v>0</v>
      </c>
      <c r="T106" s="26">
        <f t="shared" si="33"/>
        <v>0</v>
      </c>
      <c r="U106" s="26">
        <f t="shared" si="34"/>
        <v>0</v>
      </c>
      <c r="V106" s="27">
        <f t="shared" si="35"/>
        <v>0</v>
      </c>
      <c r="W106" s="100"/>
      <c r="X106" s="101"/>
      <c r="Y106" s="85">
        <f t="shared" si="36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103"/>
      <c r="H107" s="103"/>
      <c r="I107" s="103"/>
      <c r="J107" s="103"/>
      <c r="K107" s="103"/>
      <c r="L107" s="82">
        <f t="shared" si="29"/>
        <v>0</v>
      </c>
      <c r="M107" s="80"/>
      <c r="N107" s="81">
        <f t="shared" si="30"/>
        <v>0</v>
      </c>
      <c r="O107" s="81">
        <f t="shared" si="26"/>
        <v>0</v>
      </c>
      <c r="P107" s="79">
        <f t="shared" si="27"/>
        <v>0</v>
      </c>
      <c r="Q107" s="152">
        <f t="shared" si="31"/>
        <v>0</v>
      </c>
      <c r="R107" s="152">
        <f t="shared" si="32"/>
        <v>0</v>
      </c>
      <c r="S107" s="26">
        <f t="shared" si="28"/>
        <v>0</v>
      </c>
      <c r="T107" s="26">
        <f t="shared" si="33"/>
        <v>0</v>
      </c>
      <c r="U107" s="26">
        <f t="shared" si="34"/>
        <v>0</v>
      </c>
      <c r="V107" s="27">
        <f t="shared" si="35"/>
        <v>0</v>
      </c>
      <c r="W107" s="100"/>
      <c r="X107" s="101"/>
      <c r="Y107" s="85">
        <f t="shared" si="36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103"/>
      <c r="H108" s="103"/>
      <c r="I108" s="103"/>
      <c r="J108" s="103"/>
      <c r="K108" s="103"/>
      <c r="L108" s="82">
        <f t="shared" si="29"/>
        <v>0</v>
      </c>
      <c r="M108" s="80"/>
      <c r="N108" s="81">
        <f t="shared" si="30"/>
        <v>0</v>
      </c>
      <c r="O108" s="81">
        <f t="shared" si="26"/>
        <v>0</v>
      </c>
      <c r="P108" s="79">
        <f t="shared" si="27"/>
        <v>0</v>
      </c>
      <c r="Q108" s="152">
        <f t="shared" si="31"/>
        <v>0</v>
      </c>
      <c r="R108" s="152">
        <f t="shared" si="32"/>
        <v>0</v>
      </c>
      <c r="S108" s="26">
        <f t="shared" si="28"/>
        <v>0</v>
      </c>
      <c r="T108" s="26">
        <f t="shared" si="33"/>
        <v>0</v>
      </c>
      <c r="U108" s="26">
        <f t="shared" si="34"/>
        <v>0</v>
      </c>
      <c r="V108" s="27">
        <f t="shared" si="35"/>
        <v>0</v>
      </c>
      <c r="W108" s="100"/>
      <c r="X108" s="101"/>
      <c r="Y108" s="85">
        <f t="shared" si="36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103"/>
      <c r="H109" s="103"/>
      <c r="I109" s="103"/>
      <c r="J109" s="103"/>
      <c r="K109" s="103"/>
      <c r="L109" s="82">
        <f t="shared" si="29"/>
        <v>0</v>
      </c>
      <c r="M109" s="80"/>
      <c r="N109" s="81">
        <f t="shared" si="30"/>
        <v>0</v>
      </c>
      <c r="O109" s="81">
        <f t="shared" si="26"/>
        <v>0</v>
      </c>
      <c r="P109" s="79">
        <f t="shared" si="27"/>
        <v>0</v>
      </c>
      <c r="Q109" s="152">
        <f t="shared" si="31"/>
        <v>0</v>
      </c>
      <c r="R109" s="152">
        <f t="shared" si="32"/>
        <v>0</v>
      </c>
      <c r="S109" s="26">
        <f t="shared" si="28"/>
        <v>0</v>
      </c>
      <c r="T109" s="26">
        <f t="shared" si="33"/>
        <v>0</v>
      </c>
      <c r="U109" s="26">
        <f t="shared" si="34"/>
        <v>0</v>
      </c>
      <c r="V109" s="27">
        <f t="shared" si="35"/>
        <v>0</v>
      </c>
      <c r="W109" s="100"/>
      <c r="X109" s="101"/>
      <c r="Y109" s="85">
        <f t="shared" si="36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103"/>
      <c r="H110" s="103"/>
      <c r="I110" s="103"/>
      <c r="J110" s="103"/>
      <c r="K110" s="103"/>
      <c r="L110" s="82">
        <f t="shared" si="29"/>
        <v>0</v>
      </c>
      <c r="M110" s="80"/>
      <c r="N110" s="81">
        <f t="shared" si="30"/>
        <v>0</v>
      </c>
      <c r="O110" s="81">
        <f t="shared" si="26"/>
        <v>0</v>
      </c>
      <c r="P110" s="79">
        <f t="shared" si="27"/>
        <v>0</v>
      </c>
      <c r="Q110" s="152">
        <f t="shared" si="31"/>
        <v>0</v>
      </c>
      <c r="R110" s="152">
        <f t="shared" si="32"/>
        <v>0</v>
      </c>
      <c r="S110" s="26">
        <f t="shared" si="28"/>
        <v>0</v>
      </c>
      <c r="T110" s="26">
        <f t="shared" si="33"/>
        <v>0</v>
      </c>
      <c r="U110" s="26">
        <f t="shared" si="34"/>
        <v>0</v>
      </c>
      <c r="V110" s="27">
        <f t="shared" si="35"/>
        <v>0</v>
      </c>
      <c r="W110" s="100"/>
      <c r="X110" s="101"/>
      <c r="Y110" s="85">
        <f t="shared" si="36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103"/>
      <c r="H111" s="103"/>
      <c r="I111" s="103"/>
      <c r="J111" s="103"/>
      <c r="K111" s="103"/>
      <c r="L111" s="82">
        <f t="shared" si="29"/>
        <v>0</v>
      </c>
      <c r="M111" s="80"/>
      <c r="N111" s="81">
        <f t="shared" si="30"/>
        <v>0</v>
      </c>
      <c r="O111" s="81">
        <f t="shared" si="26"/>
        <v>0</v>
      </c>
      <c r="P111" s="79">
        <f t="shared" si="27"/>
        <v>0</v>
      </c>
      <c r="Q111" s="152">
        <f t="shared" si="31"/>
        <v>0</v>
      </c>
      <c r="R111" s="152">
        <f t="shared" si="32"/>
        <v>0</v>
      </c>
      <c r="S111" s="26">
        <f t="shared" si="28"/>
        <v>0</v>
      </c>
      <c r="T111" s="26">
        <f t="shared" si="33"/>
        <v>0</v>
      </c>
      <c r="U111" s="26">
        <f t="shared" si="34"/>
        <v>0</v>
      </c>
      <c r="V111" s="27">
        <f t="shared" si="35"/>
        <v>0</v>
      </c>
      <c r="W111" s="100"/>
      <c r="X111" s="101"/>
      <c r="Y111" s="85">
        <f t="shared" si="36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155">
        <f>ROUND(SUM(G12:G111),2)</f>
        <v>0</v>
      </c>
      <c r="H112" s="155">
        <f t="shared" ref="H112:Y112" si="37">ROUND(SUM(H12:H111),2)</f>
        <v>0</v>
      </c>
      <c r="I112" s="155">
        <f t="shared" si="37"/>
        <v>0</v>
      </c>
      <c r="J112" s="155">
        <f t="shared" si="37"/>
        <v>0</v>
      </c>
      <c r="K112" s="155">
        <f t="shared" si="37"/>
        <v>0</v>
      </c>
      <c r="L112" s="75">
        <f t="shared" si="37"/>
        <v>0</v>
      </c>
      <c r="M112" s="76">
        <f t="shared" si="37"/>
        <v>0</v>
      </c>
      <c r="N112" s="76">
        <f t="shared" si="37"/>
        <v>0</v>
      </c>
      <c r="O112" s="76">
        <f t="shared" si="37"/>
        <v>0</v>
      </c>
      <c r="P112" s="76">
        <f t="shared" si="37"/>
        <v>0</v>
      </c>
      <c r="Q112" s="153">
        <f t="shared" si="37"/>
        <v>0</v>
      </c>
      <c r="R112" s="153">
        <f t="shared" si="37"/>
        <v>0</v>
      </c>
      <c r="S112" s="76">
        <f t="shared" si="37"/>
        <v>0</v>
      </c>
      <c r="T112" s="76">
        <f t="shared" si="37"/>
        <v>0</v>
      </c>
      <c r="U112" s="76">
        <f t="shared" si="37"/>
        <v>0</v>
      </c>
      <c r="V112" s="77">
        <f t="shared" si="37"/>
        <v>0</v>
      </c>
      <c r="W112" s="156">
        <f t="shared" si="37"/>
        <v>0</v>
      </c>
      <c r="X112" s="156">
        <f t="shared" si="37"/>
        <v>0</v>
      </c>
      <c r="Y112" s="78">
        <f t="shared" si="37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87"/>
  <sheetViews>
    <sheetView showGridLines="0" zoomScaleNormal="100" workbookViewId="0">
      <selection activeCell="C2" sqref="C2:F4"/>
    </sheetView>
  </sheetViews>
  <sheetFormatPr defaultColWidth="12.625" defaultRowHeight="15" customHeight="1" outlineLevelCol="1" x14ac:dyDescent="0.2"/>
  <cols>
    <col min="1" max="2" width="5" style="3" customWidth="1"/>
    <col min="3" max="3" width="16" style="3" customWidth="1"/>
    <col min="4" max="4" width="14.125" style="3" customWidth="1"/>
    <col min="5" max="5" width="11.5" style="3" customWidth="1"/>
    <col min="6" max="6" width="19.375" style="3" customWidth="1"/>
    <col min="7" max="11" width="10.625" style="70" customWidth="1" outlineLevel="1"/>
    <col min="12" max="12" width="10.875" style="3" customWidth="1"/>
    <col min="13" max="15" width="9.25" style="70" hidden="1" customWidth="1" outlineLevel="1"/>
    <col min="16" max="16" width="10.5" style="69" customWidth="1" collapsed="1"/>
    <col min="17" max="18" width="9.25" style="70" customWidth="1" outlineLevel="1"/>
    <col min="19" max="19" width="10.5" style="69" customWidth="1"/>
    <col min="20" max="20" width="9.25" style="70" hidden="1" customWidth="1" outlineLevel="1"/>
    <col min="21" max="21" width="10.5" style="69" customWidth="1" collapsed="1"/>
    <col min="22" max="23" width="10.5" style="3" customWidth="1"/>
    <col min="24" max="24" width="9.25" style="3" customWidth="1"/>
    <col min="25" max="25" width="10.5" style="3" customWidth="1"/>
    <col min="26" max="31" width="8" style="3" hidden="1" customWidth="1"/>
    <col min="32" max="32" width="12.875" style="3" hidden="1" customWidth="1"/>
    <col min="33" max="50" width="8" style="3" hidden="1" customWidth="1"/>
    <col min="51" max="51" width="8.875" style="3" hidden="1" customWidth="1"/>
    <col min="52" max="52" width="8" style="3" hidden="1" customWidth="1"/>
    <col min="53" max="53" width="12.25" style="3" hidden="1" customWidth="1"/>
    <col min="54" max="54" width="20" style="3" hidden="1" customWidth="1"/>
    <col min="55" max="55" width="11.25" style="3" customWidth="1"/>
    <col min="56" max="56" width="8" style="3" customWidth="1"/>
    <col min="57" max="16384" width="12.625" style="3"/>
  </cols>
  <sheetData>
    <row r="2" spans="1:56" ht="15" customHeight="1" x14ac:dyDescent="0.25">
      <c r="C2" s="166" t="s">
        <v>70</v>
      </c>
      <c r="D2" s="166"/>
      <c r="E2" s="167">
        <f>'LISTA E PERSONELIT'!E2:F2</f>
        <v>0</v>
      </c>
      <c r="F2" s="167"/>
    </row>
    <row r="3" spans="1:56" ht="15" customHeight="1" x14ac:dyDescent="0.25">
      <c r="C3" s="166" t="s">
        <v>71</v>
      </c>
      <c r="D3" s="166"/>
      <c r="E3" s="167">
        <f>'LISTA E PERSONELIT'!E3:F3</f>
        <v>0</v>
      </c>
      <c r="F3" s="167"/>
    </row>
    <row r="4" spans="1:56" ht="15" customHeight="1" x14ac:dyDescent="0.25">
      <c r="C4" s="166" t="s">
        <v>72</v>
      </c>
      <c r="D4" s="166"/>
      <c r="E4" s="167">
        <f>'LISTA E PERSONELIT'!E4:F4</f>
        <v>0</v>
      </c>
      <c r="F4" s="167"/>
    </row>
    <row r="5" spans="1:56" ht="12" customHeight="1" x14ac:dyDescent="0.2">
      <c r="A5" s="147" t="s">
        <v>0</v>
      </c>
      <c r="B5" s="1"/>
      <c r="C5" s="1"/>
      <c r="D5" s="1"/>
      <c r="E5" s="1"/>
      <c r="F5" s="1"/>
      <c r="G5" s="64"/>
      <c r="H5" s="64"/>
      <c r="I5" s="64"/>
      <c r="J5" s="64"/>
      <c r="K5" s="64"/>
      <c r="L5" s="2"/>
      <c r="M5" s="137"/>
      <c r="N5" s="64"/>
      <c r="O5" s="64"/>
      <c r="P5" s="65"/>
      <c r="Q5" s="137"/>
      <c r="R5" s="64"/>
      <c r="S5" s="65"/>
      <c r="T5" s="64"/>
      <c r="U5" s="65"/>
      <c r="V5" s="1"/>
      <c r="W5" s="1"/>
      <c r="X5" s="1"/>
      <c r="Y5" s="2"/>
      <c r="Z5" s="1"/>
      <c r="AA5" s="1" t="s">
        <v>1</v>
      </c>
      <c r="AB5" s="1" t="s">
        <v>2</v>
      </c>
      <c r="AC5" s="1" t="s">
        <v>3</v>
      </c>
      <c r="AD5" s="1" t="s">
        <v>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 thickBot="1" x14ac:dyDescent="0.25">
      <c r="A6" s="127"/>
      <c r="B6" s="1"/>
      <c r="C6" s="1"/>
      <c r="D6" s="1"/>
      <c r="E6" s="1"/>
      <c r="F6" s="1"/>
      <c r="G6" s="64"/>
      <c r="H6" s="64"/>
      <c r="I6" s="64"/>
      <c r="J6" s="64"/>
      <c r="K6" s="66"/>
      <c r="L6" s="2"/>
      <c r="M6" s="137"/>
      <c r="N6" s="66"/>
      <c r="O6" s="66"/>
      <c r="P6" s="65"/>
      <c r="Q6" s="137"/>
      <c r="R6" s="66"/>
      <c r="S6" s="65"/>
      <c r="T6" s="66"/>
      <c r="U6" s="65"/>
      <c r="V6" s="127"/>
      <c r="W6" s="127"/>
      <c r="X6" s="127"/>
      <c r="Y6" s="127"/>
      <c r="Z6" s="1"/>
      <c r="AA6" s="1">
        <v>0</v>
      </c>
      <c r="AB6" s="1">
        <v>0.04</v>
      </c>
      <c r="AC6" s="1">
        <v>0.08</v>
      </c>
      <c r="AD6" s="1">
        <v>0.1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 x14ac:dyDescent="0.2">
      <c r="A7" s="127"/>
      <c r="B7" s="5" t="s">
        <v>5</v>
      </c>
      <c r="C7" s="1"/>
      <c r="D7" s="1"/>
      <c r="E7" s="1"/>
      <c r="F7" s="1"/>
      <c r="G7" s="67"/>
      <c r="H7" s="67"/>
      <c r="I7" s="67"/>
      <c r="J7" s="67"/>
      <c r="K7" s="67"/>
      <c r="L7" s="2"/>
      <c r="M7" s="67"/>
      <c r="N7" s="67"/>
      <c r="O7" s="67"/>
      <c r="P7" s="140" t="s">
        <v>52</v>
      </c>
      <c r="Q7" s="141"/>
      <c r="R7" s="142"/>
      <c r="S7" s="65"/>
      <c r="T7" s="67"/>
      <c r="U7" s="65"/>
      <c r="V7" s="127"/>
      <c r="W7" s="127"/>
      <c r="X7" s="127"/>
      <c r="Y7" s="127"/>
      <c r="Z7" s="1">
        <v>1</v>
      </c>
      <c r="AA7" s="6" t="e">
        <f>IF(#REF!&gt;80,80,#REF!)</f>
        <v>#REF!</v>
      </c>
      <c r="AB7" s="7" t="e">
        <f>IF(#REF!&gt;250,170,IF(#REF!&gt;80,#REF!-80,0))</f>
        <v>#REF!</v>
      </c>
      <c r="AC7" s="7" t="e">
        <f>IF(#REF!&gt;450,200,IF(#REF!&gt;250,#REF!-250,0))</f>
        <v>#REF!</v>
      </c>
      <c r="AD7" s="8" t="e">
        <f>IF(#REF!&gt;450,#REF!-450,0)</f>
        <v>#REF!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 thickBot="1" x14ac:dyDescent="0.25">
      <c r="A8" s="127"/>
      <c r="B8" s="1"/>
      <c r="C8" s="1"/>
      <c r="D8" s="1"/>
      <c r="E8" s="1"/>
      <c r="F8" s="1"/>
      <c r="G8" s="68"/>
      <c r="H8" s="68"/>
      <c r="I8" s="68"/>
      <c r="J8" s="68"/>
      <c r="K8" s="68"/>
      <c r="L8" s="2"/>
      <c r="M8" s="68"/>
      <c r="N8" s="68"/>
      <c r="O8" s="68"/>
      <c r="P8" s="143"/>
      <c r="Q8" s="144"/>
      <c r="R8" s="145"/>
      <c r="S8" s="65"/>
      <c r="T8" s="68"/>
      <c r="U8" s="65"/>
      <c r="V8" s="1"/>
      <c r="W8" s="1"/>
      <c r="X8" s="1"/>
      <c r="Y8" s="2"/>
      <c r="Z8" s="1"/>
      <c r="AA8" s="9"/>
      <c r="AB8" s="1"/>
      <c r="AC8" s="1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Top="1" x14ac:dyDescent="0.2">
      <c r="A9" s="127"/>
      <c r="B9" s="128" t="s">
        <v>6</v>
      </c>
      <c r="C9" s="130" t="s">
        <v>7</v>
      </c>
      <c r="D9" s="130" t="s">
        <v>8</v>
      </c>
      <c r="E9" s="130" t="s">
        <v>23</v>
      </c>
      <c r="F9" s="130" t="s">
        <v>53</v>
      </c>
      <c r="G9" s="99" t="s">
        <v>9</v>
      </c>
      <c r="H9" s="99" t="s">
        <v>9</v>
      </c>
      <c r="I9" s="99" t="s">
        <v>9</v>
      </c>
      <c r="J9" s="99" t="s">
        <v>9</v>
      </c>
      <c r="K9" s="99" t="s">
        <v>9</v>
      </c>
      <c r="L9" s="135" t="s">
        <v>45</v>
      </c>
      <c r="M9" s="131" t="s">
        <v>10</v>
      </c>
      <c r="N9" s="123" t="s">
        <v>11</v>
      </c>
      <c r="O9" s="138" t="s">
        <v>48</v>
      </c>
      <c r="P9" s="148" t="s">
        <v>12</v>
      </c>
      <c r="Q9" s="125" t="s">
        <v>13</v>
      </c>
      <c r="R9" s="125" t="s">
        <v>14</v>
      </c>
      <c r="S9" s="123" t="s">
        <v>15</v>
      </c>
      <c r="T9" s="123" t="s">
        <v>16</v>
      </c>
      <c r="U9" s="123" t="s">
        <v>17</v>
      </c>
      <c r="V9" s="123" t="s">
        <v>47</v>
      </c>
      <c r="W9" s="123" t="s">
        <v>18</v>
      </c>
      <c r="X9" s="123" t="s">
        <v>46</v>
      </c>
      <c r="Y9" s="133" t="s">
        <v>19</v>
      </c>
      <c r="Z9" s="1"/>
      <c r="AA9" s="9" t="e">
        <f t="shared" ref="AA9:AD9" si="0">AA7*AA6</f>
        <v>#REF!</v>
      </c>
      <c r="AB9" s="1" t="e">
        <f t="shared" si="0"/>
        <v>#REF!</v>
      </c>
      <c r="AC9" s="1" t="e">
        <f t="shared" si="0"/>
        <v>#REF!</v>
      </c>
      <c r="AD9" s="10" t="e">
        <f t="shared" si="0"/>
        <v>#REF!</v>
      </c>
      <c r="AE9" s="1"/>
      <c r="AF9" s="118" t="s">
        <v>20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20" t="s">
        <v>21</v>
      </c>
      <c r="BB9" s="122" t="s">
        <v>22</v>
      </c>
      <c r="BC9" s="1"/>
      <c r="BD9" s="1"/>
    </row>
    <row r="10" spans="1:56" ht="55.5" customHeight="1" thickBot="1" x14ac:dyDescent="0.25">
      <c r="A10" s="127"/>
      <c r="B10" s="129"/>
      <c r="C10" s="124"/>
      <c r="D10" s="124"/>
      <c r="E10" s="124"/>
      <c r="F10" s="124"/>
      <c r="G10" s="104"/>
      <c r="H10" s="104"/>
      <c r="I10" s="104"/>
      <c r="J10" s="104"/>
      <c r="K10" s="104"/>
      <c r="L10" s="136"/>
      <c r="M10" s="132"/>
      <c r="N10" s="124"/>
      <c r="O10" s="139"/>
      <c r="P10" s="149"/>
      <c r="Q10" s="126"/>
      <c r="R10" s="126"/>
      <c r="S10" s="124"/>
      <c r="T10" s="124"/>
      <c r="U10" s="124"/>
      <c r="V10" s="124"/>
      <c r="W10" s="124"/>
      <c r="X10" s="124"/>
      <c r="Y10" s="134"/>
      <c r="Z10" s="1"/>
      <c r="AA10" s="12"/>
      <c r="AB10" s="13"/>
      <c r="AC10" s="13"/>
      <c r="AD10" s="14"/>
      <c r="AE10" s="1"/>
      <c r="AF10" s="119"/>
      <c r="AG10" s="1"/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5" t="s">
        <v>31</v>
      </c>
      <c r="AP10" s="15" t="s">
        <v>32</v>
      </c>
      <c r="AQ10" s="15" t="s">
        <v>33</v>
      </c>
      <c r="AR10" s="15" t="s">
        <v>34</v>
      </c>
      <c r="AS10" s="15" t="s">
        <v>35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6" t="s">
        <v>40</v>
      </c>
      <c r="AY10" s="17"/>
      <c r="AZ10" s="18"/>
      <c r="BA10" s="121"/>
      <c r="BB10" s="121"/>
      <c r="BC10" s="1"/>
      <c r="BD10" s="1"/>
    </row>
    <row r="11" spans="1:56" ht="15.75" customHeight="1" thickBot="1" x14ac:dyDescent="0.25">
      <c r="A11" s="19"/>
      <c r="B11" s="57"/>
      <c r="C11" s="58"/>
      <c r="D11" s="59"/>
      <c r="E11" s="60"/>
      <c r="F11" s="60"/>
      <c r="G11" s="60"/>
      <c r="H11" s="60"/>
      <c r="I11" s="60"/>
      <c r="J11" s="60"/>
      <c r="K11" s="60"/>
      <c r="L11" s="60"/>
      <c r="M11" s="61" t="s">
        <v>41</v>
      </c>
      <c r="N11" s="61" t="s">
        <v>42</v>
      </c>
      <c r="O11" s="61"/>
      <c r="P11" s="61"/>
      <c r="Q11" s="61"/>
      <c r="R11" s="61"/>
      <c r="S11" s="61"/>
      <c r="T11" s="61" t="s">
        <v>43</v>
      </c>
      <c r="U11" s="61"/>
      <c r="V11" s="62"/>
      <c r="W11" s="62"/>
      <c r="X11" s="62"/>
      <c r="Y11" s="63"/>
      <c r="Z11" s="1"/>
      <c r="AA11" s="1"/>
      <c r="AB11" s="1"/>
      <c r="AC11" s="1"/>
      <c r="AD11" s="1"/>
      <c r="AE11" s="1"/>
      <c r="AF11" s="20"/>
      <c r="AG11" s="1"/>
      <c r="AH11" s="21"/>
      <c r="AI11" s="21"/>
      <c r="AJ11" s="21"/>
      <c r="AK11" s="21"/>
      <c r="AL11" s="21"/>
      <c r="AM11" s="2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/>
      <c r="AZ11" s="18"/>
      <c r="BA11" s="22"/>
      <c r="BB11" s="23"/>
      <c r="BC11" s="1"/>
      <c r="BD11" s="1"/>
    </row>
    <row r="12" spans="1:56" ht="15" customHeight="1" thickTop="1" thickBot="1" x14ac:dyDescent="0.25">
      <c r="A12" s="24"/>
      <c r="B12" s="109">
        <v>1</v>
      </c>
      <c r="C12" s="110" t="str">
        <f>'LISTA E PERSONELIT'!C12</f>
        <v xml:space="preserve">Filan </v>
      </c>
      <c r="D12" s="111" t="str">
        <f>'LISTA E PERSONELIT'!D12</f>
        <v>Fisteku</v>
      </c>
      <c r="E12" s="112" t="str">
        <f>'LISTA E PERSONELIT'!E12</f>
        <v>1234567891</v>
      </c>
      <c r="F12" s="112" t="str">
        <f>'LISTA E PERSONELIT'!F12</f>
        <v>1234567891234567</v>
      </c>
      <c r="G12" s="26"/>
      <c r="H12" s="26"/>
      <c r="I12" s="26"/>
      <c r="J12" s="26"/>
      <c r="K12" s="26"/>
      <c r="L12" s="82">
        <f>ROUND(SUM(G12:K12),2)</f>
        <v>0</v>
      </c>
      <c r="M12" s="80"/>
      <c r="N12" s="81">
        <f>ROUND(SUM(L12+M12),2)</f>
        <v>0</v>
      </c>
      <c r="O12" s="81">
        <f t="shared" ref="O12:O75" si="1">ROUND(SUM(N12*4.7619%),2)</f>
        <v>0</v>
      </c>
      <c r="P12" s="79">
        <f t="shared" ref="P12:P75" si="2">ROUND(SUM(N12-O12),2)</f>
        <v>0</v>
      </c>
      <c r="Q12" s="84">
        <f>ROUND(SUM(P12*5)/100,2)</f>
        <v>0</v>
      </c>
      <c r="R12" s="84">
        <f>ROUND(SUM(P12*5)/100,2)</f>
        <v>0</v>
      </c>
      <c r="S12" s="26">
        <f t="shared" ref="S12:S75" si="3">ROUND(SUM(Q12+R12),2)</f>
        <v>0</v>
      </c>
      <c r="T12" s="26">
        <f>ROUND(SUM(P12-Q12),2)</f>
        <v>0</v>
      </c>
      <c r="U12" s="26">
        <f>IF(A12=2,T12*0.1,ROUND(IF((T12)&lt;=80,0,IF((T12)&lt;=250,((T12)-80)*0.04,IF((T12)&lt;=450,((T12)-250)*0.08+6.8,((T12)-450)*0.1+22.8))),2))</f>
        <v>0</v>
      </c>
      <c r="V12" s="27">
        <f>ROUND(SUM(T12-U12),2)</f>
        <v>0</v>
      </c>
      <c r="W12" s="27"/>
      <c r="X12" s="28"/>
      <c r="Y12" s="85">
        <f>ROUND(SUM(V12-W12-X12),2)</f>
        <v>0</v>
      </c>
      <c r="Z12" s="1"/>
      <c r="AA12" s="1"/>
      <c r="AB12" s="1"/>
      <c r="AC12" s="1"/>
      <c r="AD12" s="1"/>
      <c r="AE12" s="1"/>
      <c r="AF12" s="29" t="e">
        <f t="shared" ref="AF12:AF23" si="4">AX12</f>
        <v>#REF!</v>
      </c>
      <c r="AG12" s="1"/>
      <c r="AH12" s="30">
        <v>0.05</v>
      </c>
      <c r="AI12" s="30">
        <v>0.05</v>
      </c>
      <c r="AJ12" s="1" t="e">
        <f>#REF!*AH12</f>
        <v>#REF!</v>
      </c>
      <c r="AK12" s="1" t="e">
        <f>#REF!*AI12</f>
        <v>#REF!</v>
      </c>
      <c r="AL12" s="1" t="e">
        <f t="shared" ref="AL12:AL23" si="5">AK12+AJ12</f>
        <v>#REF!</v>
      </c>
      <c r="AM12" s="1" t="e">
        <f>#REF!-AJ12</f>
        <v>#REF!</v>
      </c>
      <c r="AN12" s="31" t="e">
        <f t="shared" ref="AN12:AN23" si="6">IF(AM12&lt;=80,AM12,80)*IF(A12=2,0,1)</f>
        <v>#REF!</v>
      </c>
      <c r="AO12" s="31" t="e">
        <f t="shared" ref="AO12:AO23" si="7">IF(AN12=80,IF(AM12-AN12&lt;=170,AM12-AN12,170),0)*IF(A12=2,0,1)</f>
        <v>#REF!</v>
      </c>
      <c r="AP12" s="31" t="e">
        <f t="shared" ref="AP12:AP23" si="8">IF(AO12=170,IF(AM12-AN12-AO12&lt;=200,AM12-AN12-AO12,200),0)*IF(A12=2,0,1)</f>
        <v>#REF!</v>
      </c>
      <c r="AQ12" s="31" t="e">
        <f t="shared" ref="AQ12:AQ23" si="9">IF(A12=2,AM12,IF(AP12=200,AM12-AN12-AO12-AP12,0))</f>
        <v>#REF!</v>
      </c>
      <c r="AR12" s="31" t="e">
        <f t="shared" ref="AR12:AR23" si="10">AO12*0.04</f>
        <v>#REF!</v>
      </c>
      <c r="AS12" s="31" t="e">
        <f t="shared" ref="AS12:AS23" si="11">AP12*0.08</f>
        <v>#REF!</v>
      </c>
      <c r="AT12" s="31" t="e">
        <f t="shared" ref="AT12:AT23" si="12">AQ12*0.1</f>
        <v>#REF!</v>
      </c>
      <c r="AU12" s="31" t="e">
        <f t="shared" ref="AU12:AU23" si="13">AR12+AS12+AT12</f>
        <v>#REF!</v>
      </c>
      <c r="AV12" s="31" t="e">
        <f t="shared" ref="AV12:AV23" si="14">AM12-AU12</f>
        <v>#REF!</v>
      </c>
      <c r="AW12" s="31">
        <f t="shared" ref="AW12:AW23" si="15">AG12</f>
        <v>0</v>
      </c>
      <c r="AX12" s="32" t="e">
        <f t="shared" ref="AX12:AX23" si="16">AV12-AW12</f>
        <v>#REF!</v>
      </c>
      <c r="AY12" s="18"/>
      <c r="AZ12" s="33" t="e">
        <f t="shared" ref="AZ12:AZ16" si="17">#REF!-AY12</f>
        <v>#REF!</v>
      </c>
      <c r="BA12" s="22"/>
      <c r="BB12" s="34"/>
      <c r="BC12" s="1"/>
      <c r="BD12" s="1"/>
    </row>
    <row r="13" spans="1:56" ht="15" customHeight="1" thickTop="1" thickBot="1" x14ac:dyDescent="0.25">
      <c r="A13" s="24"/>
      <c r="B13" s="109">
        <v>2</v>
      </c>
      <c r="C13" s="110">
        <f>'LISTA E PERSONELIT'!C13</f>
        <v>0</v>
      </c>
      <c r="D13" s="111">
        <f>'LISTA E PERSONELIT'!D13</f>
        <v>0</v>
      </c>
      <c r="E13" s="112">
        <f>'LISTA E PERSONELIT'!E13</f>
        <v>0</v>
      </c>
      <c r="F13" s="112">
        <f>'LISTA E PERSONELIT'!F13</f>
        <v>0</v>
      </c>
      <c r="G13" s="26"/>
      <c r="H13" s="26"/>
      <c r="I13" s="26"/>
      <c r="J13" s="26"/>
      <c r="K13" s="26"/>
      <c r="L13" s="82">
        <f t="shared" ref="L13:L76" si="18">ROUND(SUM(G13:K13),2)</f>
        <v>0</v>
      </c>
      <c r="M13" s="80"/>
      <c r="N13" s="81">
        <f t="shared" ref="N13:N76" si="19">ROUND(SUM(L13+M13),2)</f>
        <v>0</v>
      </c>
      <c r="O13" s="81">
        <f t="shared" si="1"/>
        <v>0</v>
      </c>
      <c r="P13" s="79">
        <f t="shared" si="2"/>
        <v>0</v>
      </c>
      <c r="Q13" s="83">
        <f t="shared" ref="Q13:Q76" si="20">ROUND(SUM(P13*5)/100,2)</f>
        <v>0</v>
      </c>
      <c r="R13" s="83">
        <f t="shared" ref="R13:R76" si="21">ROUND(SUM(P13*5)/100,2)</f>
        <v>0</v>
      </c>
      <c r="S13" s="26">
        <f t="shared" si="3"/>
        <v>0</v>
      </c>
      <c r="T13" s="26">
        <f t="shared" ref="T13:T76" si="22">ROUND(SUM(P13-Q13),2)</f>
        <v>0</v>
      </c>
      <c r="U13" s="26">
        <f t="shared" ref="U13:U76" si="23">IF(A13=2,T13*0.1,ROUND(IF((T13)&lt;=80,0,IF((T13)&lt;=250,((T13)-80)*0.04,IF((T13)&lt;=450,((T13)-250)*0.08+6.8,((T13)-450)*0.1+22.8))),2))</f>
        <v>0</v>
      </c>
      <c r="V13" s="27">
        <f t="shared" ref="V13:V76" si="24">ROUND(SUM(T13-U13),2)</f>
        <v>0</v>
      </c>
      <c r="W13" s="27"/>
      <c r="X13" s="28"/>
      <c r="Y13" s="85">
        <f t="shared" ref="Y13:Y76" si="25">ROUND(SUM(V13-W13-X13),2)</f>
        <v>0</v>
      </c>
      <c r="Z13" s="1">
        <v>2</v>
      </c>
      <c r="AA13" s="6" t="e">
        <f>IF(#REF!&gt;80,80,#REF!)</f>
        <v>#REF!</v>
      </c>
      <c r="AB13" s="7" t="e">
        <f>IF(#REF!&gt;250,170,IF(#REF!&gt;80,#REF!-80,0))</f>
        <v>#REF!</v>
      </c>
      <c r="AC13" s="7" t="e">
        <f>IF(#REF!&gt;450,200,IF(#REF!&gt;250,#REF!-250,0))</f>
        <v>#REF!</v>
      </c>
      <c r="AD13" s="8" t="e">
        <f>IF(#REF!&gt;450,#REF!-450,0)</f>
        <v>#REF!</v>
      </c>
      <c r="AE13" s="1"/>
      <c r="AF13" s="29" t="e">
        <f t="shared" si="4"/>
        <v>#REF!</v>
      </c>
      <c r="AG13" s="1"/>
      <c r="AH13" s="30">
        <v>0.05</v>
      </c>
      <c r="AI13" s="30">
        <v>0.05</v>
      </c>
      <c r="AJ13" s="1" t="e">
        <f>#REF!*AH13</f>
        <v>#REF!</v>
      </c>
      <c r="AK13" s="1" t="e">
        <f>#REF!*AI13</f>
        <v>#REF!</v>
      </c>
      <c r="AL13" s="1" t="e">
        <f t="shared" si="5"/>
        <v>#REF!</v>
      </c>
      <c r="AM13" s="1" t="e">
        <f>#REF!-AJ13</f>
        <v>#REF!</v>
      </c>
      <c r="AN13" s="31" t="e">
        <f t="shared" si="6"/>
        <v>#REF!</v>
      </c>
      <c r="AO13" s="31" t="e">
        <f t="shared" si="7"/>
        <v>#REF!</v>
      </c>
      <c r="AP13" s="31" t="e">
        <f t="shared" si="8"/>
        <v>#REF!</v>
      </c>
      <c r="AQ13" s="31" t="e">
        <f t="shared" si="9"/>
        <v>#REF!</v>
      </c>
      <c r="AR13" s="31" t="e">
        <f t="shared" si="10"/>
        <v>#REF!</v>
      </c>
      <c r="AS13" s="31" t="e">
        <f t="shared" si="11"/>
        <v>#REF!</v>
      </c>
      <c r="AT13" s="31" t="e">
        <f t="shared" si="12"/>
        <v>#REF!</v>
      </c>
      <c r="AU13" s="31" t="e">
        <f t="shared" si="13"/>
        <v>#REF!</v>
      </c>
      <c r="AV13" s="31" t="e">
        <f t="shared" si="14"/>
        <v>#REF!</v>
      </c>
      <c r="AW13" s="31">
        <f t="shared" si="15"/>
        <v>0</v>
      </c>
      <c r="AX13" s="32" t="e">
        <f t="shared" si="16"/>
        <v>#REF!</v>
      </c>
      <c r="AY13" s="35"/>
      <c r="AZ13" s="33" t="e">
        <f t="shared" si="17"/>
        <v>#REF!</v>
      </c>
      <c r="BA13" s="34"/>
      <c r="BB13" s="34"/>
      <c r="BC13" s="1"/>
      <c r="BD13" s="1"/>
    </row>
    <row r="14" spans="1:56" ht="15" customHeight="1" thickTop="1" thickBot="1" x14ac:dyDescent="0.25">
      <c r="A14" s="24"/>
      <c r="B14" s="109">
        <v>3</v>
      </c>
      <c r="C14" s="110">
        <f>'LISTA E PERSONELIT'!C14</f>
        <v>0</v>
      </c>
      <c r="D14" s="111">
        <f>'LISTA E PERSONELIT'!D14</f>
        <v>0</v>
      </c>
      <c r="E14" s="112">
        <f>'LISTA E PERSONELIT'!E14</f>
        <v>0</v>
      </c>
      <c r="F14" s="112">
        <f>'LISTA E PERSONELIT'!F14</f>
        <v>0</v>
      </c>
      <c r="G14" s="26"/>
      <c r="H14" s="26"/>
      <c r="I14" s="26"/>
      <c r="J14" s="26"/>
      <c r="K14" s="26"/>
      <c r="L14" s="82">
        <f t="shared" si="18"/>
        <v>0</v>
      </c>
      <c r="M14" s="80"/>
      <c r="N14" s="81">
        <f t="shared" si="19"/>
        <v>0</v>
      </c>
      <c r="O14" s="81">
        <f t="shared" si="1"/>
        <v>0</v>
      </c>
      <c r="P14" s="79">
        <f t="shared" si="2"/>
        <v>0</v>
      </c>
      <c r="Q14" s="83">
        <f t="shared" si="20"/>
        <v>0</v>
      </c>
      <c r="R14" s="83">
        <f t="shared" si="21"/>
        <v>0</v>
      </c>
      <c r="S14" s="26">
        <f t="shared" si="3"/>
        <v>0</v>
      </c>
      <c r="T14" s="26">
        <f t="shared" si="22"/>
        <v>0</v>
      </c>
      <c r="U14" s="26">
        <f t="shared" si="23"/>
        <v>0</v>
      </c>
      <c r="V14" s="27">
        <f t="shared" si="24"/>
        <v>0</v>
      </c>
      <c r="W14" s="27"/>
      <c r="X14" s="28"/>
      <c r="Y14" s="85">
        <f t="shared" si="25"/>
        <v>0</v>
      </c>
      <c r="Z14" s="1"/>
      <c r="AA14" s="9"/>
      <c r="AB14" s="1"/>
      <c r="AC14" s="1"/>
      <c r="AD14" s="10"/>
      <c r="AE14" s="1"/>
      <c r="AF14" s="29" t="e">
        <f t="shared" si="4"/>
        <v>#REF!</v>
      </c>
      <c r="AG14" s="1"/>
      <c r="AH14" s="30">
        <v>0.05</v>
      </c>
      <c r="AI14" s="30">
        <v>0.05</v>
      </c>
      <c r="AJ14" s="1" t="e">
        <f>#REF!*AH14</f>
        <v>#REF!</v>
      </c>
      <c r="AK14" s="1" t="e">
        <f>#REF!*AI14</f>
        <v>#REF!</v>
      </c>
      <c r="AL14" s="1" t="e">
        <f t="shared" si="5"/>
        <v>#REF!</v>
      </c>
      <c r="AM14" s="1" t="e">
        <f>#REF!-AJ14</f>
        <v>#REF!</v>
      </c>
      <c r="AN14" s="31" t="e">
        <f t="shared" si="6"/>
        <v>#REF!</v>
      </c>
      <c r="AO14" s="31" t="e">
        <f t="shared" si="7"/>
        <v>#REF!</v>
      </c>
      <c r="AP14" s="31" t="e">
        <f t="shared" si="8"/>
        <v>#REF!</v>
      </c>
      <c r="AQ14" s="31" t="e">
        <f t="shared" si="9"/>
        <v>#REF!</v>
      </c>
      <c r="AR14" s="31" t="e">
        <f t="shared" si="10"/>
        <v>#REF!</v>
      </c>
      <c r="AS14" s="31" t="e">
        <f t="shared" si="11"/>
        <v>#REF!</v>
      </c>
      <c r="AT14" s="31" t="e">
        <f t="shared" si="12"/>
        <v>#REF!</v>
      </c>
      <c r="AU14" s="31" t="e">
        <f t="shared" si="13"/>
        <v>#REF!</v>
      </c>
      <c r="AV14" s="31" t="e">
        <f t="shared" si="14"/>
        <v>#REF!</v>
      </c>
      <c r="AW14" s="31">
        <f t="shared" si="15"/>
        <v>0</v>
      </c>
      <c r="AX14" s="32" t="e">
        <f t="shared" si="16"/>
        <v>#REF!</v>
      </c>
      <c r="AY14" s="36"/>
      <c r="AZ14" s="33" t="e">
        <f t="shared" si="17"/>
        <v>#REF!</v>
      </c>
      <c r="BA14" s="34"/>
      <c r="BB14" s="34"/>
      <c r="BC14" s="1"/>
      <c r="BD14" s="1"/>
    </row>
    <row r="15" spans="1:56" ht="15" customHeight="1" thickTop="1" thickBot="1" x14ac:dyDescent="0.25">
      <c r="A15" s="24"/>
      <c r="B15" s="109">
        <v>4</v>
      </c>
      <c r="C15" s="110">
        <f>'LISTA E PERSONELIT'!C15</f>
        <v>0</v>
      </c>
      <c r="D15" s="111">
        <f>'LISTA E PERSONELIT'!D15</f>
        <v>0</v>
      </c>
      <c r="E15" s="112">
        <f>'LISTA E PERSONELIT'!E15</f>
        <v>0</v>
      </c>
      <c r="F15" s="112">
        <f>'LISTA E PERSONELIT'!F15</f>
        <v>0</v>
      </c>
      <c r="G15" s="37"/>
      <c r="H15" s="37"/>
      <c r="I15" s="37"/>
      <c r="J15" s="37"/>
      <c r="K15" s="37"/>
      <c r="L15" s="82">
        <f t="shared" si="18"/>
        <v>0</v>
      </c>
      <c r="M15" s="80"/>
      <c r="N15" s="81">
        <f t="shared" si="19"/>
        <v>0</v>
      </c>
      <c r="O15" s="81">
        <f t="shared" si="1"/>
        <v>0</v>
      </c>
      <c r="P15" s="79">
        <f t="shared" si="2"/>
        <v>0</v>
      </c>
      <c r="Q15" s="83">
        <f t="shared" si="20"/>
        <v>0</v>
      </c>
      <c r="R15" s="83">
        <f t="shared" si="21"/>
        <v>0</v>
      </c>
      <c r="S15" s="26">
        <f t="shared" si="3"/>
        <v>0</v>
      </c>
      <c r="T15" s="26">
        <f t="shared" si="22"/>
        <v>0</v>
      </c>
      <c r="U15" s="26">
        <f t="shared" si="23"/>
        <v>0</v>
      </c>
      <c r="V15" s="27">
        <f t="shared" si="24"/>
        <v>0</v>
      </c>
      <c r="W15" s="27"/>
      <c r="X15" s="28"/>
      <c r="Y15" s="85">
        <f t="shared" si="25"/>
        <v>0</v>
      </c>
      <c r="Z15" s="1"/>
      <c r="AA15" s="9" t="e">
        <f>AA13*$AA$6</f>
        <v>#REF!</v>
      </c>
      <c r="AB15" s="1" t="e">
        <f>AB13*AB6</f>
        <v>#REF!</v>
      </c>
      <c r="AC15" s="1" t="e">
        <f>AC13*$AC$6</f>
        <v>#REF!</v>
      </c>
      <c r="AD15" s="10" t="e">
        <f>AD13*$AD$6</f>
        <v>#REF!</v>
      </c>
      <c r="AE15" s="1"/>
      <c r="AF15" s="29" t="e">
        <f t="shared" si="4"/>
        <v>#REF!</v>
      </c>
      <c r="AG15" s="1"/>
      <c r="AH15" s="30">
        <v>0.05</v>
      </c>
      <c r="AI15" s="30">
        <v>0.05</v>
      </c>
      <c r="AJ15" s="1" t="e">
        <f>#REF!*AH15</f>
        <v>#REF!</v>
      </c>
      <c r="AK15" s="1" t="e">
        <f>#REF!*AI15</f>
        <v>#REF!</v>
      </c>
      <c r="AL15" s="1" t="e">
        <f t="shared" si="5"/>
        <v>#REF!</v>
      </c>
      <c r="AM15" s="1" t="e">
        <f>#REF!-AJ15</f>
        <v>#REF!</v>
      </c>
      <c r="AN15" s="31" t="e">
        <f t="shared" si="6"/>
        <v>#REF!</v>
      </c>
      <c r="AO15" s="31" t="e">
        <f t="shared" si="7"/>
        <v>#REF!</v>
      </c>
      <c r="AP15" s="31" t="e">
        <f t="shared" si="8"/>
        <v>#REF!</v>
      </c>
      <c r="AQ15" s="31" t="e">
        <f t="shared" si="9"/>
        <v>#REF!</v>
      </c>
      <c r="AR15" s="31" t="e">
        <f t="shared" si="10"/>
        <v>#REF!</v>
      </c>
      <c r="AS15" s="31" t="e">
        <f t="shared" si="11"/>
        <v>#REF!</v>
      </c>
      <c r="AT15" s="31" t="e">
        <f t="shared" si="12"/>
        <v>#REF!</v>
      </c>
      <c r="AU15" s="31" t="e">
        <f t="shared" si="13"/>
        <v>#REF!</v>
      </c>
      <c r="AV15" s="31" t="e">
        <f t="shared" si="14"/>
        <v>#REF!</v>
      </c>
      <c r="AW15" s="31">
        <f t="shared" si="15"/>
        <v>0</v>
      </c>
      <c r="AX15" s="32" t="e">
        <f t="shared" si="16"/>
        <v>#REF!</v>
      </c>
      <c r="AY15" s="33"/>
      <c r="AZ15" s="33" t="e">
        <f t="shared" si="17"/>
        <v>#REF!</v>
      </c>
      <c r="BA15" s="34"/>
      <c r="BB15" s="34"/>
      <c r="BC15" s="1"/>
      <c r="BD15" s="1"/>
    </row>
    <row r="16" spans="1:56" ht="15" customHeight="1" thickTop="1" thickBot="1" x14ac:dyDescent="0.25">
      <c r="A16" s="24"/>
      <c r="B16" s="109">
        <v>5</v>
      </c>
      <c r="C16" s="110">
        <f>'LISTA E PERSONELIT'!C16</f>
        <v>0</v>
      </c>
      <c r="D16" s="111">
        <f>'LISTA E PERSONELIT'!D16</f>
        <v>0</v>
      </c>
      <c r="E16" s="112">
        <f>'LISTA E PERSONELIT'!E16</f>
        <v>0</v>
      </c>
      <c r="F16" s="112">
        <f>'LISTA E PERSONELIT'!F16</f>
        <v>0</v>
      </c>
      <c r="G16" s="37"/>
      <c r="H16" s="37"/>
      <c r="I16" s="37"/>
      <c r="J16" s="37"/>
      <c r="K16" s="37"/>
      <c r="L16" s="82">
        <f t="shared" si="18"/>
        <v>0</v>
      </c>
      <c r="M16" s="80"/>
      <c r="N16" s="81">
        <f t="shared" si="19"/>
        <v>0</v>
      </c>
      <c r="O16" s="81">
        <f t="shared" si="1"/>
        <v>0</v>
      </c>
      <c r="P16" s="79">
        <f t="shared" si="2"/>
        <v>0</v>
      </c>
      <c r="Q16" s="83">
        <f t="shared" si="20"/>
        <v>0</v>
      </c>
      <c r="R16" s="83">
        <f t="shared" si="21"/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7">
        <f t="shared" si="24"/>
        <v>0</v>
      </c>
      <c r="W16" s="27"/>
      <c r="X16" s="28"/>
      <c r="Y16" s="85">
        <f t="shared" si="25"/>
        <v>0</v>
      </c>
      <c r="Z16" s="1"/>
      <c r="AA16" s="12"/>
      <c r="AB16" s="13"/>
      <c r="AC16" s="13"/>
      <c r="AD16" s="14"/>
      <c r="AE16" s="1"/>
      <c r="AF16" s="29" t="e">
        <f t="shared" si="4"/>
        <v>#REF!</v>
      </c>
      <c r="AG16" s="1"/>
      <c r="AH16" s="30">
        <v>0.05</v>
      </c>
      <c r="AI16" s="30">
        <v>0.05</v>
      </c>
      <c r="AJ16" s="1" t="e">
        <f>#REF!*AH16</f>
        <v>#REF!</v>
      </c>
      <c r="AK16" s="1" t="e">
        <f>#REF!*AI16</f>
        <v>#REF!</v>
      </c>
      <c r="AL16" s="1" t="e">
        <f t="shared" si="5"/>
        <v>#REF!</v>
      </c>
      <c r="AM16" s="1" t="e">
        <f>#REF!-AJ16</f>
        <v>#REF!</v>
      </c>
      <c r="AN16" s="31" t="e">
        <f t="shared" si="6"/>
        <v>#REF!</v>
      </c>
      <c r="AO16" s="31" t="e">
        <f t="shared" si="7"/>
        <v>#REF!</v>
      </c>
      <c r="AP16" s="31" t="e">
        <f t="shared" si="8"/>
        <v>#REF!</v>
      </c>
      <c r="AQ16" s="31" t="e">
        <f t="shared" si="9"/>
        <v>#REF!</v>
      </c>
      <c r="AR16" s="31" t="e">
        <f t="shared" si="10"/>
        <v>#REF!</v>
      </c>
      <c r="AS16" s="31" t="e">
        <f t="shared" si="11"/>
        <v>#REF!</v>
      </c>
      <c r="AT16" s="31" t="e">
        <f t="shared" si="12"/>
        <v>#REF!</v>
      </c>
      <c r="AU16" s="31" t="e">
        <f t="shared" si="13"/>
        <v>#REF!</v>
      </c>
      <c r="AV16" s="31" t="e">
        <f t="shared" si="14"/>
        <v>#REF!</v>
      </c>
      <c r="AW16" s="31">
        <f t="shared" si="15"/>
        <v>0</v>
      </c>
      <c r="AX16" s="32" t="e">
        <f t="shared" si="16"/>
        <v>#REF!</v>
      </c>
      <c r="AY16" s="33"/>
      <c r="AZ16" s="33" t="e">
        <f t="shared" si="17"/>
        <v>#REF!</v>
      </c>
      <c r="BA16" s="34"/>
      <c r="BB16" s="34"/>
      <c r="BC16" s="1"/>
      <c r="BD16" s="1"/>
    </row>
    <row r="17" spans="1:56" ht="15" customHeight="1" thickTop="1" thickBot="1" x14ac:dyDescent="0.25">
      <c r="A17" s="24"/>
      <c r="B17" s="109">
        <v>6</v>
      </c>
      <c r="C17" s="110">
        <f>'LISTA E PERSONELIT'!C17</f>
        <v>0</v>
      </c>
      <c r="D17" s="111">
        <f>'LISTA E PERSONELIT'!D17</f>
        <v>0</v>
      </c>
      <c r="E17" s="112">
        <f>'LISTA E PERSONELIT'!E17</f>
        <v>0</v>
      </c>
      <c r="F17" s="112">
        <f>'LISTA E PERSONELIT'!F17</f>
        <v>0</v>
      </c>
      <c r="G17" s="37"/>
      <c r="H17" s="37"/>
      <c r="I17" s="37"/>
      <c r="J17" s="37"/>
      <c r="K17" s="37"/>
      <c r="L17" s="82">
        <f t="shared" si="18"/>
        <v>0</v>
      </c>
      <c r="M17" s="80"/>
      <c r="N17" s="81">
        <f t="shared" si="19"/>
        <v>0</v>
      </c>
      <c r="O17" s="81">
        <f t="shared" si="1"/>
        <v>0</v>
      </c>
      <c r="P17" s="79">
        <f t="shared" si="2"/>
        <v>0</v>
      </c>
      <c r="Q17" s="83">
        <f t="shared" si="20"/>
        <v>0</v>
      </c>
      <c r="R17" s="83">
        <f t="shared" si="21"/>
        <v>0</v>
      </c>
      <c r="S17" s="26">
        <f t="shared" si="3"/>
        <v>0</v>
      </c>
      <c r="T17" s="26">
        <f t="shared" si="22"/>
        <v>0</v>
      </c>
      <c r="U17" s="26">
        <f t="shared" si="23"/>
        <v>0</v>
      </c>
      <c r="V17" s="27">
        <f t="shared" si="24"/>
        <v>0</v>
      </c>
      <c r="W17" s="27"/>
      <c r="X17" s="28"/>
      <c r="Y17" s="85">
        <f t="shared" si="25"/>
        <v>0</v>
      </c>
      <c r="Z17" s="38"/>
      <c r="AA17" s="39"/>
      <c r="AB17" s="39"/>
      <c r="AC17" s="39"/>
      <c r="AD17" s="39"/>
      <c r="AE17" s="39"/>
      <c r="AF17" s="29" t="e">
        <f t="shared" si="4"/>
        <v>#REF!</v>
      </c>
      <c r="AG17" s="39"/>
      <c r="AH17" s="40">
        <v>0.05</v>
      </c>
      <c r="AI17" s="40">
        <v>0.05</v>
      </c>
      <c r="AJ17" s="39" t="e">
        <f>#REF!*AH17</f>
        <v>#REF!</v>
      </c>
      <c r="AK17" s="39" t="e">
        <f>#REF!*AI17</f>
        <v>#REF!</v>
      </c>
      <c r="AL17" s="39" t="e">
        <f t="shared" si="5"/>
        <v>#REF!</v>
      </c>
      <c r="AM17" s="39" t="e">
        <f>#REF!-AJ17</f>
        <v>#REF!</v>
      </c>
      <c r="AN17" s="31" t="e">
        <f t="shared" si="6"/>
        <v>#REF!</v>
      </c>
      <c r="AO17" s="31" t="e">
        <f t="shared" si="7"/>
        <v>#REF!</v>
      </c>
      <c r="AP17" s="31" t="e">
        <f t="shared" si="8"/>
        <v>#REF!</v>
      </c>
      <c r="AQ17" s="31" t="e">
        <f t="shared" si="9"/>
        <v>#REF!</v>
      </c>
      <c r="AR17" s="31" t="e">
        <f t="shared" si="10"/>
        <v>#REF!</v>
      </c>
      <c r="AS17" s="31" t="e">
        <f t="shared" si="11"/>
        <v>#REF!</v>
      </c>
      <c r="AT17" s="31" t="e">
        <f t="shared" si="12"/>
        <v>#REF!</v>
      </c>
      <c r="AU17" s="31" t="e">
        <f t="shared" si="13"/>
        <v>#REF!</v>
      </c>
      <c r="AV17" s="31" t="e">
        <f t="shared" si="14"/>
        <v>#REF!</v>
      </c>
      <c r="AW17" s="31">
        <f t="shared" si="15"/>
        <v>0</v>
      </c>
      <c r="AX17" s="41" t="e">
        <f t="shared" si="16"/>
        <v>#REF!</v>
      </c>
      <c r="AY17" s="42"/>
      <c r="AZ17" s="42"/>
      <c r="BA17" s="34"/>
      <c r="BB17" s="34"/>
      <c r="BC17" s="1"/>
      <c r="BD17" s="1"/>
    </row>
    <row r="18" spans="1:56" ht="15" customHeight="1" thickTop="1" thickBot="1" x14ac:dyDescent="0.25">
      <c r="A18" s="24"/>
      <c r="B18" s="109">
        <v>7</v>
      </c>
      <c r="C18" s="110">
        <f>'LISTA E PERSONELIT'!C18</f>
        <v>0</v>
      </c>
      <c r="D18" s="111">
        <f>'LISTA E PERSONELIT'!D18</f>
        <v>0</v>
      </c>
      <c r="E18" s="112">
        <f>'LISTA E PERSONELIT'!E18</f>
        <v>0</v>
      </c>
      <c r="F18" s="112">
        <f>'LISTA E PERSONELIT'!F18</f>
        <v>0</v>
      </c>
      <c r="G18" s="37"/>
      <c r="H18" s="37"/>
      <c r="I18" s="37"/>
      <c r="J18" s="37"/>
      <c r="K18" s="37"/>
      <c r="L18" s="82">
        <f t="shared" si="18"/>
        <v>0</v>
      </c>
      <c r="M18" s="80"/>
      <c r="N18" s="81">
        <f t="shared" si="19"/>
        <v>0</v>
      </c>
      <c r="O18" s="81">
        <f t="shared" si="1"/>
        <v>0</v>
      </c>
      <c r="P18" s="79">
        <f t="shared" si="2"/>
        <v>0</v>
      </c>
      <c r="Q18" s="83">
        <f t="shared" si="20"/>
        <v>0</v>
      </c>
      <c r="R18" s="83">
        <f t="shared" si="21"/>
        <v>0</v>
      </c>
      <c r="S18" s="26">
        <f t="shared" si="3"/>
        <v>0</v>
      </c>
      <c r="T18" s="26">
        <f t="shared" si="22"/>
        <v>0</v>
      </c>
      <c r="U18" s="26">
        <f t="shared" si="23"/>
        <v>0</v>
      </c>
      <c r="V18" s="27">
        <f t="shared" si="24"/>
        <v>0</v>
      </c>
      <c r="W18" s="27"/>
      <c r="X18" s="28"/>
      <c r="Y18" s="85">
        <f t="shared" si="25"/>
        <v>0</v>
      </c>
      <c r="Z18" s="38"/>
      <c r="AA18" s="39"/>
      <c r="AB18" s="39"/>
      <c r="AC18" s="39"/>
      <c r="AD18" s="39"/>
      <c r="AE18" s="39"/>
      <c r="AF18" s="29" t="e">
        <f t="shared" si="4"/>
        <v>#REF!</v>
      </c>
      <c r="AG18" s="39"/>
      <c r="AH18" s="40">
        <v>0.05</v>
      </c>
      <c r="AI18" s="40">
        <v>0.05</v>
      </c>
      <c r="AJ18" s="39" t="e">
        <f>#REF!*AH18</f>
        <v>#REF!</v>
      </c>
      <c r="AK18" s="39" t="e">
        <f>#REF!*AI18</f>
        <v>#REF!</v>
      </c>
      <c r="AL18" s="39" t="e">
        <f t="shared" si="5"/>
        <v>#REF!</v>
      </c>
      <c r="AM18" s="39" t="e">
        <f>#REF!-AJ18</f>
        <v>#REF!</v>
      </c>
      <c r="AN18" s="31" t="e">
        <f t="shared" si="6"/>
        <v>#REF!</v>
      </c>
      <c r="AO18" s="31" t="e">
        <f t="shared" si="7"/>
        <v>#REF!</v>
      </c>
      <c r="AP18" s="31" t="e">
        <f t="shared" si="8"/>
        <v>#REF!</v>
      </c>
      <c r="AQ18" s="31" t="e">
        <f t="shared" si="9"/>
        <v>#REF!</v>
      </c>
      <c r="AR18" s="31" t="e">
        <f t="shared" si="10"/>
        <v>#REF!</v>
      </c>
      <c r="AS18" s="31" t="e">
        <f t="shared" si="11"/>
        <v>#REF!</v>
      </c>
      <c r="AT18" s="31" t="e">
        <f t="shared" si="12"/>
        <v>#REF!</v>
      </c>
      <c r="AU18" s="31" t="e">
        <f t="shared" si="13"/>
        <v>#REF!</v>
      </c>
      <c r="AV18" s="31" t="e">
        <f t="shared" si="14"/>
        <v>#REF!</v>
      </c>
      <c r="AW18" s="31">
        <f t="shared" si="15"/>
        <v>0</v>
      </c>
      <c r="AX18" s="41" t="e">
        <f t="shared" si="16"/>
        <v>#REF!</v>
      </c>
      <c r="AY18" s="42"/>
      <c r="AZ18" s="42"/>
      <c r="BA18" s="34"/>
      <c r="BB18" s="34"/>
      <c r="BC18" s="1"/>
      <c r="BD18" s="43"/>
    </row>
    <row r="19" spans="1:56" ht="15" customHeight="1" thickTop="1" thickBot="1" x14ac:dyDescent="0.25">
      <c r="A19" s="24"/>
      <c r="B19" s="109">
        <v>8</v>
      </c>
      <c r="C19" s="110">
        <f>'LISTA E PERSONELIT'!C19</f>
        <v>0</v>
      </c>
      <c r="D19" s="111">
        <f>'LISTA E PERSONELIT'!D19</f>
        <v>0</v>
      </c>
      <c r="E19" s="112">
        <f>'LISTA E PERSONELIT'!E19</f>
        <v>0</v>
      </c>
      <c r="F19" s="112">
        <f>'LISTA E PERSONELIT'!F19</f>
        <v>0</v>
      </c>
      <c r="G19" s="37"/>
      <c r="H19" s="37"/>
      <c r="I19" s="37"/>
      <c r="J19" s="37"/>
      <c r="K19" s="37"/>
      <c r="L19" s="82">
        <f t="shared" si="18"/>
        <v>0</v>
      </c>
      <c r="M19" s="80"/>
      <c r="N19" s="81">
        <f t="shared" si="19"/>
        <v>0</v>
      </c>
      <c r="O19" s="81">
        <f t="shared" si="1"/>
        <v>0</v>
      </c>
      <c r="P19" s="79">
        <f t="shared" si="2"/>
        <v>0</v>
      </c>
      <c r="Q19" s="83">
        <f t="shared" si="20"/>
        <v>0</v>
      </c>
      <c r="R19" s="83">
        <f t="shared" si="21"/>
        <v>0</v>
      </c>
      <c r="S19" s="26">
        <f t="shared" si="3"/>
        <v>0</v>
      </c>
      <c r="T19" s="26">
        <f t="shared" si="22"/>
        <v>0</v>
      </c>
      <c r="U19" s="26">
        <f t="shared" si="23"/>
        <v>0</v>
      </c>
      <c r="V19" s="27">
        <f t="shared" si="24"/>
        <v>0</v>
      </c>
      <c r="W19" s="27"/>
      <c r="X19" s="28"/>
      <c r="Y19" s="85">
        <f t="shared" si="25"/>
        <v>0</v>
      </c>
      <c r="Z19" s="1"/>
      <c r="AA19" s="1"/>
      <c r="AB19" s="1"/>
      <c r="AC19" s="1"/>
      <c r="AD19" s="1"/>
      <c r="AE19" s="1"/>
      <c r="AF19" s="29" t="e">
        <f t="shared" si="4"/>
        <v>#REF!</v>
      </c>
      <c r="AG19" s="1"/>
      <c r="AH19" s="30">
        <v>0.05</v>
      </c>
      <c r="AI19" s="30">
        <v>0.05</v>
      </c>
      <c r="AJ19" s="1" t="e">
        <f>#REF!*AH19</f>
        <v>#REF!</v>
      </c>
      <c r="AK19" s="1" t="e">
        <f>#REF!*AI19</f>
        <v>#REF!</v>
      </c>
      <c r="AL19" s="1" t="e">
        <f t="shared" si="5"/>
        <v>#REF!</v>
      </c>
      <c r="AM19" s="1" t="e">
        <f>#REF!-AJ19</f>
        <v>#REF!</v>
      </c>
      <c r="AN19" s="31" t="e">
        <f t="shared" si="6"/>
        <v>#REF!</v>
      </c>
      <c r="AO19" s="31" t="e">
        <f t="shared" si="7"/>
        <v>#REF!</v>
      </c>
      <c r="AP19" s="31" t="e">
        <f t="shared" si="8"/>
        <v>#REF!</v>
      </c>
      <c r="AQ19" s="31" t="e">
        <f t="shared" si="9"/>
        <v>#REF!</v>
      </c>
      <c r="AR19" s="31" t="e">
        <f t="shared" si="10"/>
        <v>#REF!</v>
      </c>
      <c r="AS19" s="31" t="e">
        <f t="shared" si="11"/>
        <v>#REF!</v>
      </c>
      <c r="AT19" s="31" t="e">
        <f t="shared" si="12"/>
        <v>#REF!</v>
      </c>
      <c r="AU19" s="31" t="e">
        <f t="shared" si="13"/>
        <v>#REF!</v>
      </c>
      <c r="AV19" s="31" t="e">
        <f t="shared" si="14"/>
        <v>#REF!</v>
      </c>
      <c r="AW19" s="31">
        <f t="shared" si="15"/>
        <v>0</v>
      </c>
      <c r="AX19" s="32" t="e">
        <f t="shared" si="16"/>
        <v>#REF!</v>
      </c>
      <c r="AY19" s="33"/>
      <c r="AZ19" s="33"/>
      <c r="BA19" s="34"/>
      <c r="BB19" s="34"/>
      <c r="BC19" s="1"/>
      <c r="BD19" s="1"/>
    </row>
    <row r="20" spans="1:56" ht="15" customHeight="1" thickTop="1" thickBot="1" x14ac:dyDescent="0.25">
      <c r="A20" s="24"/>
      <c r="B20" s="109">
        <v>9</v>
      </c>
      <c r="C20" s="110">
        <f>'LISTA E PERSONELIT'!C20</f>
        <v>0</v>
      </c>
      <c r="D20" s="111">
        <f>'LISTA E PERSONELIT'!D20</f>
        <v>0</v>
      </c>
      <c r="E20" s="112">
        <f>'LISTA E PERSONELIT'!E20</f>
        <v>0</v>
      </c>
      <c r="F20" s="112">
        <f>'LISTA E PERSONELIT'!F20</f>
        <v>0</v>
      </c>
      <c r="G20" s="37"/>
      <c r="H20" s="37"/>
      <c r="I20" s="37"/>
      <c r="J20" s="37"/>
      <c r="K20" s="37"/>
      <c r="L20" s="82">
        <f t="shared" si="18"/>
        <v>0</v>
      </c>
      <c r="M20" s="80"/>
      <c r="N20" s="81">
        <f t="shared" si="19"/>
        <v>0</v>
      </c>
      <c r="O20" s="81">
        <f t="shared" si="1"/>
        <v>0</v>
      </c>
      <c r="P20" s="79">
        <f t="shared" si="2"/>
        <v>0</v>
      </c>
      <c r="Q20" s="83">
        <f t="shared" si="20"/>
        <v>0</v>
      </c>
      <c r="R20" s="83">
        <f t="shared" si="21"/>
        <v>0</v>
      </c>
      <c r="S20" s="26">
        <f t="shared" si="3"/>
        <v>0</v>
      </c>
      <c r="T20" s="26">
        <f t="shared" si="22"/>
        <v>0</v>
      </c>
      <c r="U20" s="26">
        <f t="shared" si="23"/>
        <v>0</v>
      </c>
      <c r="V20" s="27">
        <f t="shared" si="24"/>
        <v>0</v>
      </c>
      <c r="W20" s="27"/>
      <c r="X20" s="28"/>
      <c r="Y20" s="85">
        <f t="shared" si="25"/>
        <v>0</v>
      </c>
      <c r="Z20" s="1"/>
      <c r="AA20" s="1"/>
      <c r="AB20" s="1"/>
      <c r="AC20" s="1"/>
      <c r="AD20" s="1"/>
      <c r="AE20" s="1"/>
      <c r="AF20" s="44" t="e">
        <f t="shared" si="4"/>
        <v>#REF!</v>
      </c>
      <c r="AG20" s="1"/>
      <c r="AH20" s="30">
        <v>0.05</v>
      </c>
      <c r="AI20" s="30">
        <v>0.05</v>
      </c>
      <c r="AJ20" s="1" t="e">
        <f>#REF!*AH20</f>
        <v>#REF!</v>
      </c>
      <c r="AK20" s="1" t="e">
        <f>#REF!*AI20</f>
        <v>#REF!</v>
      </c>
      <c r="AL20" s="1" t="e">
        <f t="shared" si="5"/>
        <v>#REF!</v>
      </c>
      <c r="AM20" s="1" t="e">
        <f>#REF!-AJ20</f>
        <v>#REF!</v>
      </c>
      <c r="AN20" s="31" t="e">
        <f t="shared" si="6"/>
        <v>#REF!</v>
      </c>
      <c r="AO20" s="31" t="e">
        <f t="shared" si="7"/>
        <v>#REF!</v>
      </c>
      <c r="AP20" s="31" t="e">
        <f t="shared" si="8"/>
        <v>#REF!</v>
      </c>
      <c r="AQ20" s="31" t="e">
        <f t="shared" si="9"/>
        <v>#REF!</v>
      </c>
      <c r="AR20" s="31" t="e">
        <f t="shared" si="10"/>
        <v>#REF!</v>
      </c>
      <c r="AS20" s="31" t="e">
        <f t="shared" si="11"/>
        <v>#REF!</v>
      </c>
      <c r="AT20" s="31" t="e">
        <f t="shared" si="12"/>
        <v>#REF!</v>
      </c>
      <c r="AU20" s="31" t="e">
        <f t="shared" si="13"/>
        <v>#REF!</v>
      </c>
      <c r="AV20" s="31" t="e">
        <f t="shared" si="14"/>
        <v>#REF!</v>
      </c>
      <c r="AW20" s="31">
        <f t="shared" si="15"/>
        <v>0</v>
      </c>
      <c r="AX20" s="32" t="e">
        <f t="shared" si="16"/>
        <v>#REF!</v>
      </c>
      <c r="AY20" s="45"/>
      <c r="AZ20" s="45"/>
      <c r="BA20" s="34"/>
      <c r="BB20" s="34"/>
      <c r="BC20" s="1"/>
      <c r="BD20" s="1"/>
    </row>
    <row r="21" spans="1:56" ht="15" customHeight="1" thickTop="1" thickBot="1" x14ac:dyDescent="0.25">
      <c r="A21" s="24"/>
      <c r="B21" s="109">
        <v>10</v>
      </c>
      <c r="C21" s="110">
        <f>'LISTA E PERSONELIT'!C21</f>
        <v>0</v>
      </c>
      <c r="D21" s="111">
        <f>'LISTA E PERSONELIT'!D21</f>
        <v>0</v>
      </c>
      <c r="E21" s="112">
        <f>'LISTA E PERSONELIT'!E21</f>
        <v>0</v>
      </c>
      <c r="F21" s="112">
        <f>'LISTA E PERSONELIT'!F21</f>
        <v>0</v>
      </c>
      <c r="G21" s="37"/>
      <c r="H21" s="37"/>
      <c r="I21" s="37"/>
      <c r="J21" s="37"/>
      <c r="K21" s="37"/>
      <c r="L21" s="82">
        <f t="shared" si="18"/>
        <v>0</v>
      </c>
      <c r="M21" s="80"/>
      <c r="N21" s="81">
        <f t="shared" si="19"/>
        <v>0</v>
      </c>
      <c r="O21" s="81">
        <f t="shared" si="1"/>
        <v>0</v>
      </c>
      <c r="P21" s="79">
        <f t="shared" si="2"/>
        <v>0</v>
      </c>
      <c r="Q21" s="83">
        <f t="shared" si="20"/>
        <v>0</v>
      </c>
      <c r="R21" s="83">
        <f t="shared" si="21"/>
        <v>0</v>
      </c>
      <c r="S21" s="26">
        <f t="shared" si="3"/>
        <v>0</v>
      </c>
      <c r="T21" s="26">
        <f t="shared" si="22"/>
        <v>0</v>
      </c>
      <c r="U21" s="26">
        <f t="shared" si="23"/>
        <v>0</v>
      </c>
      <c r="V21" s="27">
        <f t="shared" si="24"/>
        <v>0</v>
      </c>
      <c r="W21" s="27"/>
      <c r="X21" s="28"/>
      <c r="Y21" s="85">
        <f t="shared" si="25"/>
        <v>0</v>
      </c>
      <c r="Z21" s="1"/>
      <c r="AA21" s="1"/>
      <c r="AB21" s="1"/>
      <c r="AC21" s="1"/>
      <c r="AD21" s="1"/>
      <c r="AE21" s="1"/>
      <c r="AF21" s="44" t="e">
        <f t="shared" si="4"/>
        <v>#REF!</v>
      </c>
      <c r="AG21" s="1"/>
      <c r="AH21" s="30">
        <v>0.05</v>
      </c>
      <c r="AI21" s="30">
        <v>0.05</v>
      </c>
      <c r="AJ21" s="1" t="e">
        <f>#REF!*AH21</f>
        <v>#REF!</v>
      </c>
      <c r="AK21" s="1" t="e">
        <f>#REF!*AI21</f>
        <v>#REF!</v>
      </c>
      <c r="AL21" s="1" t="e">
        <f t="shared" si="5"/>
        <v>#REF!</v>
      </c>
      <c r="AM21" s="1" t="e">
        <f>#REF!-AJ21</f>
        <v>#REF!</v>
      </c>
      <c r="AN21" s="31" t="e">
        <f t="shared" si="6"/>
        <v>#REF!</v>
      </c>
      <c r="AO21" s="31" t="e">
        <f t="shared" si="7"/>
        <v>#REF!</v>
      </c>
      <c r="AP21" s="31" t="e">
        <f t="shared" si="8"/>
        <v>#REF!</v>
      </c>
      <c r="AQ21" s="31" t="e">
        <f t="shared" si="9"/>
        <v>#REF!</v>
      </c>
      <c r="AR21" s="31" t="e">
        <f t="shared" si="10"/>
        <v>#REF!</v>
      </c>
      <c r="AS21" s="31" t="e">
        <f t="shared" si="11"/>
        <v>#REF!</v>
      </c>
      <c r="AT21" s="31" t="e">
        <f t="shared" si="12"/>
        <v>#REF!</v>
      </c>
      <c r="AU21" s="31" t="e">
        <f t="shared" si="13"/>
        <v>#REF!</v>
      </c>
      <c r="AV21" s="31" t="e">
        <f t="shared" si="14"/>
        <v>#REF!</v>
      </c>
      <c r="AW21" s="31">
        <f t="shared" si="15"/>
        <v>0</v>
      </c>
      <c r="AX21" s="32" t="e">
        <f t="shared" si="16"/>
        <v>#REF!</v>
      </c>
      <c r="AY21" s="45"/>
      <c r="AZ21" s="45"/>
      <c r="BA21" s="34"/>
      <c r="BB21" s="34"/>
      <c r="BC21" s="1"/>
      <c r="BD21" s="1"/>
    </row>
    <row r="22" spans="1:56" ht="15" customHeight="1" thickTop="1" thickBot="1" x14ac:dyDescent="0.25">
      <c r="A22" s="24"/>
      <c r="B22" s="109">
        <v>11</v>
      </c>
      <c r="C22" s="110">
        <f>'LISTA E PERSONELIT'!C22</f>
        <v>0</v>
      </c>
      <c r="D22" s="111">
        <f>'LISTA E PERSONELIT'!D22</f>
        <v>0</v>
      </c>
      <c r="E22" s="112">
        <f>'LISTA E PERSONELIT'!E22</f>
        <v>0</v>
      </c>
      <c r="F22" s="112">
        <f>'LISTA E PERSONELIT'!F22</f>
        <v>0</v>
      </c>
      <c r="G22" s="37"/>
      <c r="H22" s="37"/>
      <c r="I22" s="37"/>
      <c r="J22" s="37"/>
      <c r="K22" s="37"/>
      <c r="L22" s="82">
        <f t="shared" si="18"/>
        <v>0</v>
      </c>
      <c r="M22" s="80"/>
      <c r="N22" s="81">
        <f t="shared" si="19"/>
        <v>0</v>
      </c>
      <c r="O22" s="81">
        <f t="shared" si="1"/>
        <v>0</v>
      </c>
      <c r="P22" s="79">
        <f t="shared" si="2"/>
        <v>0</v>
      </c>
      <c r="Q22" s="83">
        <f t="shared" si="20"/>
        <v>0</v>
      </c>
      <c r="R22" s="83">
        <f t="shared" si="21"/>
        <v>0</v>
      </c>
      <c r="S22" s="26">
        <f t="shared" si="3"/>
        <v>0</v>
      </c>
      <c r="T22" s="26">
        <f t="shared" si="22"/>
        <v>0</v>
      </c>
      <c r="U22" s="26">
        <f t="shared" si="23"/>
        <v>0</v>
      </c>
      <c r="V22" s="27">
        <f t="shared" si="24"/>
        <v>0</v>
      </c>
      <c r="W22" s="27"/>
      <c r="X22" s="28"/>
      <c r="Y22" s="85">
        <f t="shared" si="25"/>
        <v>0</v>
      </c>
      <c r="Z22" s="1"/>
      <c r="AA22" s="1"/>
      <c r="AB22" s="1"/>
      <c r="AC22" s="1"/>
      <c r="AD22" s="1"/>
      <c r="AE22" s="1"/>
      <c r="AF22" s="44" t="e">
        <f t="shared" si="4"/>
        <v>#REF!</v>
      </c>
      <c r="AG22" s="1"/>
      <c r="AH22" s="30">
        <v>0.05</v>
      </c>
      <c r="AI22" s="30">
        <v>0.05</v>
      </c>
      <c r="AJ22" s="1" t="e">
        <f>#REF!*AH22</f>
        <v>#REF!</v>
      </c>
      <c r="AK22" s="1" t="e">
        <f>#REF!*AI22</f>
        <v>#REF!</v>
      </c>
      <c r="AL22" s="1" t="e">
        <f t="shared" si="5"/>
        <v>#REF!</v>
      </c>
      <c r="AM22" s="1" t="e">
        <f>#REF!-AJ22</f>
        <v>#REF!</v>
      </c>
      <c r="AN22" s="31" t="e">
        <f t="shared" si="6"/>
        <v>#REF!</v>
      </c>
      <c r="AO22" s="31" t="e">
        <f t="shared" si="7"/>
        <v>#REF!</v>
      </c>
      <c r="AP22" s="31" t="e">
        <f t="shared" si="8"/>
        <v>#REF!</v>
      </c>
      <c r="AQ22" s="31" t="e">
        <f t="shared" si="9"/>
        <v>#REF!</v>
      </c>
      <c r="AR22" s="31" t="e">
        <f t="shared" si="10"/>
        <v>#REF!</v>
      </c>
      <c r="AS22" s="31" t="e">
        <f t="shared" si="11"/>
        <v>#REF!</v>
      </c>
      <c r="AT22" s="31" t="e">
        <f t="shared" si="12"/>
        <v>#REF!</v>
      </c>
      <c r="AU22" s="31" t="e">
        <f t="shared" si="13"/>
        <v>#REF!</v>
      </c>
      <c r="AV22" s="31" t="e">
        <f t="shared" si="14"/>
        <v>#REF!</v>
      </c>
      <c r="AW22" s="31">
        <f t="shared" si="15"/>
        <v>0</v>
      </c>
      <c r="AX22" s="32" t="e">
        <f t="shared" si="16"/>
        <v>#REF!</v>
      </c>
      <c r="AY22" s="45"/>
      <c r="AZ22" s="45"/>
      <c r="BA22" s="34"/>
      <c r="BB22" s="34"/>
      <c r="BC22" s="1"/>
      <c r="BD22" s="1"/>
    </row>
    <row r="23" spans="1:56" ht="15" customHeight="1" thickTop="1" thickBot="1" x14ac:dyDescent="0.25">
      <c r="A23" s="24"/>
      <c r="B23" s="109">
        <v>12</v>
      </c>
      <c r="C23" s="110">
        <f>'LISTA E PERSONELIT'!C23</f>
        <v>0</v>
      </c>
      <c r="D23" s="111">
        <f>'LISTA E PERSONELIT'!D23</f>
        <v>0</v>
      </c>
      <c r="E23" s="112">
        <f>'LISTA E PERSONELIT'!E23</f>
        <v>0</v>
      </c>
      <c r="F23" s="112">
        <f>'LISTA E PERSONELIT'!F23</f>
        <v>0</v>
      </c>
      <c r="G23" s="37"/>
      <c r="H23" s="37"/>
      <c r="I23" s="37"/>
      <c r="J23" s="37"/>
      <c r="K23" s="37"/>
      <c r="L23" s="82">
        <f t="shared" si="18"/>
        <v>0</v>
      </c>
      <c r="M23" s="80"/>
      <c r="N23" s="81">
        <f t="shared" si="19"/>
        <v>0</v>
      </c>
      <c r="O23" s="81">
        <f t="shared" si="1"/>
        <v>0</v>
      </c>
      <c r="P23" s="79">
        <f t="shared" si="2"/>
        <v>0</v>
      </c>
      <c r="Q23" s="83">
        <f t="shared" si="20"/>
        <v>0</v>
      </c>
      <c r="R23" s="83">
        <f t="shared" si="21"/>
        <v>0</v>
      </c>
      <c r="S23" s="26">
        <f t="shared" si="3"/>
        <v>0</v>
      </c>
      <c r="T23" s="26">
        <f t="shared" si="22"/>
        <v>0</v>
      </c>
      <c r="U23" s="26">
        <f t="shared" si="23"/>
        <v>0</v>
      </c>
      <c r="V23" s="27">
        <f t="shared" si="24"/>
        <v>0</v>
      </c>
      <c r="W23" s="27"/>
      <c r="X23" s="28"/>
      <c r="Y23" s="85">
        <f t="shared" si="25"/>
        <v>0</v>
      </c>
      <c r="Z23" s="1"/>
      <c r="AA23" s="1"/>
      <c r="AB23" s="1"/>
      <c r="AC23" s="1"/>
      <c r="AD23" s="1"/>
      <c r="AE23" s="1"/>
      <c r="AF23" s="44" t="e">
        <f t="shared" si="4"/>
        <v>#REF!</v>
      </c>
      <c r="AG23" s="1"/>
      <c r="AH23" s="30">
        <v>0.05</v>
      </c>
      <c r="AI23" s="30">
        <v>0.05</v>
      </c>
      <c r="AJ23" s="1" t="e">
        <f>#REF!*AH23</f>
        <v>#REF!</v>
      </c>
      <c r="AK23" s="1" t="e">
        <f>#REF!*AI23</f>
        <v>#REF!</v>
      </c>
      <c r="AL23" s="1" t="e">
        <f t="shared" si="5"/>
        <v>#REF!</v>
      </c>
      <c r="AM23" s="1" t="e">
        <f>#REF!-AJ23</f>
        <v>#REF!</v>
      </c>
      <c r="AN23" s="31" t="e">
        <f t="shared" si="6"/>
        <v>#REF!</v>
      </c>
      <c r="AO23" s="31" t="e">
        <f t="shared" si="7"/>
        <v>#REF!</v>
      </c>
      <c r="AP23" s="31" t="e">
        <f t="shared" si="8"/>
        <v>#REF!</v>
      </c>
      <c r="AQ23" s="31" t="e">
        <f t="shared" si="9"/>
        <v>#REF!</v>
      </c>
      <c r="AR23" s="31" t="e">
        <f t="shared" si="10"/>
        <v>#REF!</v>
      </c>
      <c r="AS23" s="31" t="e">
        <f t="shared" si="11"/>
        <v>#REF!</v>
      </c>
      <c r="AT23" s="31" t="e">
        <f t="shared" si="12"/>
        <v>#REF!</v>
      </c>
      <c r="AU23" s="31" t="e">
        <f t="shared" si="13"/>
        <v>#REF!</v>
      </c>
      <c r="AV23" s="31" t="e">
        <f t="shared" si="14"/>
        <v>#REF!</v>
      </c>
      <c r="AW23" s="31">
        <f t="shared" si="15"/>
        <v>0</v>
      </c>
      <c r="AX23" s="32" t="e">
        <f t="shared" si="16"/>
        <v>#REF!</v>
      </c>
      <c r="AY23" s="45"/>
      <c r="AZ23" s="45" t="e">
        <f>#REF!-AY23</f>
        <v>#REF!</v>
      </c>
      <c r="BA23" s="34"/>
      <c r="BB23" s="46"/>
      <c r="BC23" s="1"/>
      <c r="BD23" s="1"/>
    </row>
    <row r="24" spans="1:56" ht="15" customHeight="1" thickTop="1" thickBot="1" x14ac:dyDescent="0.25">
      <c r="A24" s="24"/>
      <c r="B24" s="109">
        <v>13</v>
      </c>
      <c r="C24" s="110">
        <f>'LISTA E PERSONELIT'!C24</f>
        <v>0</v>
      </c>
      <c r="D24" s="111">
        <f>'LISTA E PERSONELIT'!D24</f>
        <v>0</v>
      </c>
      <c r="E24" s="112">
        <f>'LISTA E PERSONELIT'!E24</f>
        <v>0</v>
      </c>
      <c r="F24" s="112">
        <f>'LISTA E PERSONELIT'!F24</f>
        <v>0</v>
      </c>
      <c r="G24" s="37"/>
      <c r="H24" s="37"/>
      <c r="I24" s="37"/>
      <c r="J24" s="37"/>
      <c r="K24" s="37"/>
      <c r="L24" s="82">
        <f t="shared" si="18"/>
        <v>0</v>
      </c>
      <c r="M24" s="80"/>
      <c r="N24" s="81">
        <f t="shared" si="19"/>
        <v>0</v>
      </c>
      <c r="O24" s="81">
        <f t="shared" si="1"/>
        <v>0</v>
      </c>
      <c r="P24" s="79">
        <f t="shared" si="2"/>
        <v>0</v>
      </c>
      <c r="Q24" s="83">
        <f t="shared" si="20"/>
        <v>0</v>
      </c>
      <c r="R24" s="83">
        <f t="shared" si="21"/>
        <v>0</v>
      </c>
      <c r="S24" s="26">
        <f t="shared" si="3"/>
        <v>0</v>
      </c>
      <c r="T24" s="26">
        <f t="shared" si="22"/>
        <v>0</v>
      </c>
      <c r="U24" s="26">
        <f t="shared" si="23"/>
        <v>0</v>
      </c>
      <c r="V24" s="27">
        <f t="shared" si="24"/>
        <v>0</v>
      </c>
      <c r="W24" s="27"/>
      <c r="X24" s="28"/>
      <c r="Y24" s="85">
        <f t="shared" si="25"/>
        <v>0</v>
      </c>
      <c r="Z24" s="1"/>
      <c r="AA24" s="1"/>
      <c r="AB24" s="1"/>
      <c r="AC24" s="1"/>
      <c r="AD24" s="1"/>
      <c r="AE24" s="1"/>
      <c r="AF24" s="44"/>
      <c r="AG24" s="1"/>
      <c r="AH24" s="30"/>
      <c r="AI24" s="30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45"/>
      <c r="AZ24" s="45"/>
      <c r="BA24" s="34"/>
      <c r="BB24" s="34"/>
      <c r="BC24" s="1"/>
      <c r="BD24" s="1"/>
    </row>
    <row r="25" spans="1:56" ht="15" customHeight="1" thickTop="1" thickBot="1" x14ac:dyDescent="0.25">
      <c r="A25" s="24"/>
      <c r="B25" s="109">
        <v>14</v>
      </c>
      <c r="C25" s="110">
        <f>'LISTA E PERSONELIT'!C25</f>
        <v>0</v>
      </c>
      <c r="D25" s="111">
        <f>'LISTA E PERSONELIT'!D25</f>
        <v>0</v>
      </c>
      <c r="E25" s="112">
        <f>'LISTA E PERSONELIT'!E25</f>
        <v>0</v>
      </c>
      <c r="F25" s="112">
        <f>'LISTA E PERSONELIT'!F25</f>
        <v>0</v>
      </c>
      <c r="G25" s="37"/>
      <c r="H25" s="37"/>
      <c r="I25" s="37"/>
      <c r="J25" s="37"/>
      <c r="K25" s="37"/>
      <c r="L25" s="82">
        <f t="shared" si="18"/>
        <v>0</v>
      </c>
      <c r="M25" s="80"/>
      <c r="N25" s="81">
        <f t="shared" si="19"/>
        <v>0</v>
      </c>
      <c r="O25" s="81">
        <f t="shared" si="1"/>
        <v>0</v>
      </c>
      <c r="P25" s="79">
        <f t="shared" si="2"/>
        <v>0</v>
      </c>
      <c r="Q25" s="83">
        <f t="shared" si="20"/>
        <v>0</v>
      </c>
      <c r="R25" s="83">
        <f t="shared" si="21"/>
        <v>0</v>
      </c>
      <c r="S25" s="26">
        <f t="shared" si="3"/>
        <v>0</v>
      </c>
      <c r="T25" s="26">
        <f t="shared" si="22"/>
        <v>0</v>
      </c>
      <c r="U25" s="26">
        <f t="shared" si="23"/>
        <v>0</v>
      </c>
      <c r="V25" s="27">
        <f t="shared" si="24"/>
        <v>0</v>
      </c>
      <c r="W25" s="27"/>
      <c r="X25" s="28"/>
      <c r="Y25" s="85">
        <f t="shared" si="25"/>
        <v>0</v>
      </c>
      <c r="Z25" s="1"/>
      <c r="AA25" s="1"/>
      <c r="AB25" s="1"/>
      <c r="AC25" s="1"/>
      <c r="AD25" s="1"/>
      <c r="AE25" s="1"/>
      <c r="AF25" s="44"/>
      <c r="AG25" s="1"/>
      <c r="AH25" s="30"/>
      <c r="AI25" s="30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45"/>
      <c r="AZ25" s="45"/>
      <c r="BA25" s="34"/>
      <c r="BB25" s="34"/>
      <c r="BC25" s="1"/>
      <c r="BD25" s="1"/>
    </row>
    <row r="26" spans="1:56" ht="15" customHeight="1" thickTop="1" thickBot="1" x14ac:dyDescent="0.25">
      <c r="A26" s="24"/>
      <c r="B26" s="109">
        <v>15</v>
      </c>
      <c r="C26" s="110">
        <f>'LISTA E PERSONELIT'!C26</f>
        <v>0</v>
      </c>
      <c r="D26" s="111">
        <f>'LISTA E PERSONELIT'!D26</f>
        <v>0</v>
      </c>
      <c r="E26" s="112">
        <f>'LISTA E PERSONELIT'!E26</f>
        <v>0</v>
      </c>
      <c r="F26" s="112">
        <f>'LISTA E PERSONELIT'!F26</f>
        <v>0</v>
      </c>
      <c r="G26" s="37"/>
      <c r="H26" s="37"/>
      <c r="I26" s="37"/>
      <c r="J26" s="37"/>
      <c r="K26" s="37"/>
      <c r="L26" s="82">
        <f t="shared" si="18"/>
        <v>0</v>
      </c>
      <c r="M26" s="80"/>
      <c r="N26" s="81">
        <f t="shared" si="19"/>
        <v>0</v>
      </c>
      <c r="O26" s="81">
        <f t="shared" si="1"/>
        <v>0</v>
      </c>
      <c r="P26" s="79">
        <f t="shared" si="2"/>
        <v>0</v>
      </c>
      <c r="Q26" s="83">
        <f t="shared" si="20"/>
        <v>0</v>
      </c>
      <c r="R26" s="83">
        <f t="shared" si="21"/>
        <v>0</v>
      </c>
      <c r="S26" s="26">
        <f t="shared" si="3"/>
        <v>0</v>
      </c>
      <c r="T26" s="26">
        <f t="shared" si="22"/>
        <v>0</v>
      </c>
      <c r="U26" s="26">
        <f t="shared" si="23"/>
        <v>0</v>
      </c>
      <c r="V26" s="27">
        <f t="shared" si="24"/>
        <v>0</v>
      </c>
      <c r="W26" s="27"/>
      <c r="X26" s="28"/>
      <c r="Y26" s="85">
        <f t="shared" si="25"/>
        <v>0</v>
      </c>
      <c r="Z26" s="1"/>
      <c r="AA26" s="1"/>
      <c r="AB26" s="1"/>
      <c r="AC26" s="1"/>
      <c r="AD26" s="1"/>
      <c r="AE26" s="1"/>
      <c r="AF26" s="44"/>
      <c r="AG26" s="1"/>
      <c r="AH26" s="30"/>
      <c r="AI26" s="30"/>
      <c r="AJ26" s="1"/>
      <c r="AK26" s="1"/>
      <c r="AL26" s="1"/>
      <c r="AM26" s="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45"/>
      <c r="AZ26" s="45"/>
      <c r="BA26" s="34"/>
      <c r="BB26" s="34"/>
      <c r="BC26" s="1"/>
      <c r="BD26" s="1"/>
    </row>
    <row r="27" spans="1:56" ht="15" customHeight="1" thickTop="1" thickBot="1" x14ac:dyDescent="0.25">
      <c r="A27" s="24"/>
      <c r="B27" s="109">
        <v>16</v>
      </c>
      <c r="C27" s="110">
        <f>'LISTA E PERSONELIT'!C27</f>
        <v>0</v>
      </c>
      <c r="D27" s="111">
        <f>'LISTA E PERSONELIT'!D27</f>
        <v>0</v>
      </c>
      <c r="E27" s="112">
        <f>'LISTA E PERSONELIT'!E27</f>
        <v>0</v>
      </c>
      <c r="F27" s="112">
        <f>'LISTA E PERSONELIT'!F27</f>
        <v>0</v>
      </c>
      <c r="G27" s="37"/>
      <c r="H27" s="37"/>
      <c r="I27" s="37"/>
      <c r="J27" s="37"/>
      <c r="K27" s="37"/>
      <c r="L27" s="82">
        <f t="shared" si="18"/>
        <v>0</v>
      </c>
      <c r="M27" s="80"/>
      <c r="N27" s="81">
        <f t="shared" si="19"/>
        <v>0</v>
      </c>
      <c r="O27" s="81">
        <f t="shared" si="1"/>
        <v>0</v>
      </c>
      <c r="P27" s="79">
        <f t="shared" si="2"/>
        <v>0</v>
      </c>
      <c r="Q27" s="83">
        <f t="shared" si="20"/>
        <v>0</v>
      </c>
      <c r="R27" s="83">
        <f t="shared" si="21"/>
        <v>0</v>
      </c>
      <c r="S27" s="26">
        <f t="shared" si="3"/>
        <v>0</v>
      </c>
      <c r="T27" s="26">
        <f t="shared" si="22"/>
        <v>0</v>
      </c>
      <c r="U27" s="26">
        <f t="shared" si="23"/>
        <v>0</v>
      </c>
      <c r="V27" s="27">
        <f t="shared" si="24"/>
        <v>0</v>
      </c>
      <c r="W27" s="27"/>
      <c r="X27" s="28"/>
      <c r="Y27" s="85">
        <f t="shared" si="25"/>
        <v>0</v>
      </c>
      <c r="Z27" s="1"/>
      <c r="AA27" s="1"/>
      <c r="AB27" s="1"/>
      <c r="AC27" s="1"/>
      <c r="AD27" s="1"/>
      <c r="AE27" s="1"/>
      <c r="AF27" s="44"/>
      <c r="AG27" s="1"/>
      <c r="AH27" s="30"/>
      <c r="AI27" s="30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45"/>
      <c r="AZ27" s="45"/>
      <c r="BA27" s="34"/>
      <c r="BB27" s="34"/>
      <c r="BC27" s="1"/>
      <c r="BD27" s="1"/>
    </row>
    <row r="28" spans="1:56" ht="15" customHeight="1" thickTop="1" thickBot="1" x14ac:dyDescent="0.25">
      <c r="A28" s="24"/>
      <c r="B28" s="109">
        <v>17</v>
      </c>
      <c r="C28" s="110">
        <f>'LISTA E PERSONELIT'!C28</f>
        <v>0</v>
      </c>
      <c r="D28" s="111">
        <f>'LISTA E PERSONELIT'!D28</f>
        <v>0</v>
      </c>
      <c r="E28" s="112">
        <f>'LISTA E PERSONELIT'!E28</f>
        <v>0</v>
      </c>
      <c r="F28" s="112">
        <f>'LISTA E PERSONELIT'!F28</f>
        <v>0</v>
      </c>
      <c r="G28" s="37"/>
      <c r="H28" s="37"/>
      <c r="I28" s="37"/>
      <c r="J28" s="37"/>
      <c r="K28" s="37"/>
      <c r="L28" s="82">
        <f t="shared" si="18"/>
        <v>0</v>
      </c>
      <c r="M28" s="80"/>
      <c r="N28" s="81">
        <f t="shared" si="19"/>
        <v>0</v>
      </c>
      <c r="O28" s="81">
        <f t="shared" si="1"/>
        <v>0</v>
      </c>
      <c r="P28" s="79">
        <f t="shared" si="2"/>
        <v>0</v>
      </c>
      <c r="Q28" s="83">
        <f t="shared" si="20"/>
        <v>0</v>
      </c>
      <c r="R28" s="83">
        <f t="shared" si="21"/>
        <v>0</v>
      </c>
      <c r="S28" s="26">
        <f t="shared" si="3"/>
        <v>0</v>
      </c>
      <c r="T28" s="26">
        <f t="shared" si="22"/>
        <v>0</v>
      </c>
      <c r="U28" s="26">
        <f t="shared" si="23"/>
        <v>0</v>
      </c>
      <c r="V28" s="27">
        <f t="shared" si="24"/>
        <v>0</v>
      </c>
      <c r="W28" s="27"/>
      <c r="X28" s="28"/>
      <c r="Y28" s="85">
        <f t="shared" si="25"/>
        <v>0</v>
      </c>
      <c r="Z28" s="1"/>
      <c r="AA28" s="1"/>
      <c r="AB28" s="1"/>
      <c r="AC28" s="1"/>
      <c r="AD28" s="1"/>
      <c r="AE28" s="1"/>
      <c r="AF28" s="44"/>
      <c r="AG28" s="1"/>
      <c r="AH28" s="30"/>
      <c r="AI28" s="30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45"/>
      <c r="AZ28" s="45"/>
      <c r="BA28" s="34"/>
      <c r="BB28" s="34"/>
      <c r="BC28" s="1"/>
      <c r="BD28" s="1"/>
    </row>
    <row r="29" spans="1:56" ht="15" customHeight="1" thickTop="1" thickBot="1" x14ac:dyDescent="0.25">
      <c r="A29" s="24"/>
      <c r="B29" s="109">
        <v>18</v>
      </c>
      <c r="C29" s="110">
        <f>'LISTA E PERSONELIT'!C29</f>
        <v>0</v>
      </c>
      <c r="D29" s="111">
        <f>'LISTA E PERSONELIT'!D29</f>
        <v>0</v>
      </c>
      <c r="E29" s="112">
        <f>'LISTA E PERSONELIT'!E29</f>
        <v>0</v>
      </c>
      <c r="F29" s="112">
        <f>'LISTA E PERSONELIT'!F29</f>
        <v>0</v>
      </c>
      <c r="G29" s="37"/>
      <c r="H29" s="37"/>
      <c r="I29" s="37"/>
      <c r="J29" s="37"/>
      <c r="K29" s="37"/>
      <c r="L29" s="82">
        <f t="shared" si="18"/>
        <v>0</v>
      </c>
      <c r="M29" s="80"/>
      <c r="N29" s="81">
        <f t="shared" si="19"/>
        <v>0</v>
      </c>
      <c r="O29" s="81">
        <f t="shared" si="1"/>
        <v>0</v>
      </c>
      <c r="P29" s="79">
        <f t="shared" si="2"/>
        <v>0</v>
      </c>
      <c r="Q29" s="83">
        <f t="shared" si="20"/>
        <v>0</v>
      </c>
      <c r="R29" s="83">
        <f t="shared" si="21"/>
        <v>0</v>
      </c>
      <c r="S29" s="26">
        <f t="shared" si="3"/>
        <v>0</v>
      </c>
      <c r="T29" s="26">
        <f t="shared" si="22"/>
        <v>0</v>
      </c>
      <c r="U29" s="26">
        <f t="shared" si="23"/>
        <v>0</v>
      </c>
      <c r="V29" s="27">
        <f t="shared" si="24"/>
        <v>0</v>
      </c>
      <c r="W29" s="27"/>
      <c r="X29" s="28"/>
      <c r="Y29" s="85">
        <f t="shared" si="25"/>
        <v>0</v>
      </c>
      <c r="Z29" s="1"/>
      <c r="AA29" s="1"/>
      <c r="AB29" s="1"/>
      <c r="AC29" s="1"/>
      <c r="AD29" s="1"/>
      <c r="AE29" s="1"/>
      <c r="AF29" s="54"/>
      <c r="AG29" s="1"/>
      <c r="AH29" s="30"/>
      <c r="AI29" s="30"/>
      <c r="AJ29" s="1"/>
      <c r="AK29" s="1"/>
      <c r="AL29" s="1"/>
      <c r="AM29" s="1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5"/>
      <c r="AZ29" s="45"/>
      <c r="BA29" s="56"/>
      <c r="BB29" s="56"/>
      <c r="BC29" s="1"/>
      <c r="BD29" s="1"/>
    </row>
    <row r="30" spans="1:56" ht="15" customHeight="1" thickTop="1" thickBot="1" x14ac:dyDescent="0.25">
      <c r="A30" s="24"/>
      <c r="B30" s="109">
        <v>19</v>
      </c>
      <c r="C30" s="110">
        <f>'LISTA E PERSONELIT'!C30</f>
        <v>0</v>
      </c>
      <c r="D30" s="111">
        <f>'LISTA E PERSONELIT'!D30</f>
        <v>0</v>
      </c>
      <c r="E30" s="112">
        <f>'LISTA E PERSONELIT'!E30</f>
        <v>0</v>
      </c>
      <c r="F30" s="112">
        <f>'LISTA E PERSONELIT'!F30</f>
        <v>0</v>
      </c>
      <c r="G30" s="37"/>
      <c r="H30" s="37"/>
      <c r="I30" s="37"/>
      <c r="J30" s="37"/>
      <c r="K30" s="37"/>
      <c r="L30" s="82">
        <f t="shared" si="18"/>
        <v>0</v>
      </c>
      <c r="M30" s="80"/>
      <c r="N30" s="81">
        <f t="shared" si="19"/>
        <v>0</v>
      </c>
      <c r="O30" s="81">
        <f t="shared" si="1"/>
        <v>0</v>
      </c>
      <c r="P30" s="79">
        <f t="shared" si="2"/>
        <v>0</v>
      </c>
      <c r="Q30" s="83">
        <f t="shared" si="20"/>
        <v>0</v>
      </c>
      <c r="R30" s="83">
        <f t="shared" si="21"/>
        <v>0</v>
      </c>
      <c r="S30" s="26">
        <f t="shared" si="3"/>
        <v>0</v>
      </c>
      <c r="T30" s="26">
        <f t="shared" si="22"/>
        <v>0</v>
      </c>
      <c r="U30" s="26">
        <f t="shared" si="23"/>
        <v>0</v>
      </c>
      <c r="V30" s="27">
        <f t="shared" si="24"/>
        <v>0</v>
      </c>
      <c r="W30" s="27"/>
      <c r="X30" s="28"/>
      <c r="Y30" s="85">
        <f t="shared" si="25"/>
        <v>0</v>
      </c>
      <c r="Z30" s="1"/>
      <c r="AA30" s="1"/>
      <c r="AB30" s="1"/>
      <c r="AC30" s="1"/>
      <c r="AD30" s="1"/>
      <c r="AE30" s="1"/>
      <c r="AF30" s="54"/>
      <c r="AG30" s="1"/>
      <c r="AH30" s="30"/>
      <c r="AI30" s="30"/>
      <c r="AJ30" s="1"/>
      <c r="AK30" s="1"/>
      <c r="AL30" s="1"/>
      <c r="AM30" s="1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45"/>
      <c r="AZ30" s="45"/>
      <c r="BA30" s="56"/>
      <c r="BB30" s="56"/>
      <c r="BC30" s="1"/>
      <c r="BD30" s="1"/>
    </row>
    <row r="31" spans="1:56" ht="15" customHeight="1" thickTop="1" thickBot="1" x14ac:dyDescent="0.25">
      <c r="A31" s="24"/>
      <c r="B31" s="109">
        <v>20</v>
      </c>
      <c r="C31" s="110">
        <f>'LISTA E PERSONELIT'!C31</f>
        <v>0</v>
      </c>
      <c r="D31" s="111">
        <f>'LISTA E PERSONELIT'!D31</f>
        <v>0</v>
      </c>
      <c r="E31" s="112">
        <f>'LISTA E PERSONELIT'!E31</f>
        <v>0</v>
      </c>
      <c r="F31" s="112">
        <f>'LISTA E PERSONELIT'!F31</f>
        <v>0</v>
      </c>
      <c r="G31" s="37"/>
      <c r="H31" s="37"/>
      <c r="I31" s="37"/>
      <c r="J31" s="37"/>
      <c r="K31" s="37"/>
      <c r="L31" s="82">
        <f t="shared" si="18"/>
        <v>0</v>
      </c>
      <c r="M31" s="80"/>
      <c r="N31" s="81">
        <f t="shared" si="19"/>
        <v>0</v>
      </c>
      <c r="O31" s="81">
        <f t="shared" si="1"/>
        <v>0</v>
      </c>
      <c r="P31" s="79">
        <f t="shared" si="2"/>
        <v>0</v>
      </c>
      <c r="Q31" s="83">
        <f t="shared" si="20"/>
        <v>0</v>
      </c>
      <c r="R31" s="83">
        <f t="shared" si="21"/>
        <v>0</v>
      </c>
      <c r="S31" s="26">
        <f t="shared" si="3"/>
        <v>0</v>
      </c>
      <c r="T31" s="26">
        <f t="shared" si="22"/>
        <v>0</v>
      </c>
      <c r="U31" s="26">
        <f t="shared" si="23"/>
        <v>0</v>
      </c>
      <c r="V31" s="27">
        <f t="shared" si="24"/>
        <v>0</v>
      </c>
      <c r="W31" s="27"/>
      <c r="X31" s="28"/>
      <c r="Y31" s="85">
        <f t="shared" si="25"/>
        <v>0</v>
      </c>
      <c r="Z31" s="1"/>
      <c r="AA31" s="1"/>
      <c r="AB31" s="1"/>
      <c r="AC31" s="1"/>
      <c r="AD31" s="1"/>
      <c r="AE31" s="1"/>
      <c r="AF31" s="54"/>
      <c r="AG31" s="1"/>
      <c r="AH31" s="30"/>
      <c r="AI31" s="30"/>
      <c r="AJ31" s="1"/>
      <c r="AK31" s="1"/>
      <c r="AL31" s="1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5"/>
      <c r="AZ31" s="45"/>
      <c r="BA31" s="56"/>
      <c r="BB31" s="56"/>
      <c r="BC31" s="1"/>
      <c r="BD31" s="1"/>
    </row>
    <row r="32" spans="1:56" ht="15" customHeight="1" thickTop="1" thickBot="1" x14ac:dyDescent="0.25">
      <c r="A32" s="24"/>
      <c r="B32" s="109">
        <v>21</v>
      </c>
      <c r="C32" s="110">
        <f>'LISTA E PERSONELIT'!C32</f>
        <v>0</v>
      </c>
      <c r="D32" s="111">
        <f>'LISTA E PERSONELIT'!D32</f>
        <v>0</v>
      </c>
      <c r="E32" s="112">
        <f>'LISTA E PERSONELIT'!E32</f>
        <v>0</v>
      </c>
      <c r="F32" s="112">
        <f>'LISTA E PERSONELIT'!F32</f>
        <v>0</v>
      </c>
      <c r="G32" s="37"/>
      <c r="H32" s="37"/>
      <c r="I32" s="37"/>
      <c r="J32" s="37"/>
      <c r="K32" s="37"/>
      <c r="L32" s="82">
        <f t="shared" si="18"/>
        <v>0</v>
      </c>
      <c r="M32" s="80"/>
      <c r="N32" s="81">
        <f t="shared" si="19"/>
        <v>0</v>
      </c>
      <c r="O32" s="81">
        <f t="shared" si="1"/>
        <v>0</v>
      </c>
      <c r="P32" s="79">
        <f t="shared" si="2"/>
        <v>0</v>
      </c>
      <c r="Q32" s="83">
        <f t="shared" si="20"/>
        <v>0</v>
      </c>
      <c r="R32" s="83">
        <f t="shared" si="21"/>
        <v>0</v>
      </c>
      <c r="S32" s="26">
        <f t="shared" si="3"/>
        <v>0</v>
      </c>
      <c r="T32" s="26">
        <f t="shared" si="22"/>
        <v>0</v>
      </c>
      <c r="U32" s="26">
        <f t="shared" si="23"/>
        <v>0</v>
      </c>
      <c r="V32" s="27">
        <f t="shared" si="24"/>
        <v>0</v>
      </c>
      <c r="W32" s="27"/>
      <c r="X32" s="28"/>
      <c r="Y32" s="85">
        <f t="shared" si="25"/>
        <v>0</v>
      </c>
      <c r="Z32" s="1"/>
      <c r="AA32" s="1"/>
      <c r="AB32" s="1"/>
      <c r="AC32" s="1"/>
      <c r="AD32" s="1"/>
      <c r="AE32" s="1"/>
      <c r="AF32" s="54"/>
      <c r="AG32" s="1"/>
      <c r="AH32" s="30"/>
      <c r="AI32" s="30"/>
      <c r="AJ32" s="1"/>
      <c r="AK32" s="1"/>
      <c r="AL32" s="1"/>
      <c r="AM32" s="1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45"/>
      <c r="AZ32" s="45"/>
      <c r="BA32" s="56"/>
      <c r="BB32" s="56"/>
      <c r="BC32" s="1"/>
      <c r="BD32" s="1"/>
    </row>
    <row r="33" spans="1:56" ht="15" customHeight="1" thickTop="1" thickBot="1" x14ac:dyDescent="0.25">
      <c r="A33" s="24"/>
      <c r="B33" s="109">
        <v>22</v>
      </c>
      <c r="C33" s="110">
        <f>'LISTA E PERSONELIT'!C33</f>
        <v>0</v>
      </c>
      <c r="D33" s="111">
        <f>'LISTA E PERSONELIT'!D33</f>
        <v>0</v>
      </c>
      <c r="E33" s="112">
        <f>'LISTA E PERSONELIT'!E33</f>
        <v>0</v>
      </c>
      <c r="F33" s="112">
        <f>'LISTA E PERSONELIT'!F33</f>
        <v>0</v>
      </c>
      <c r="G33" s="37"/>
      <c r="H33" s="37"/>
      <c r="I33" s="37"/>
      <c r="J33" s="37"/>
      <c r="K33" s="37"/>
      <c r="L33" s="82">
        <f t="shared" si="18"/>
        <v>0</v>
      </c>
      <c r="M33" s="80"/>
      <c r="N33" s="81">
        <f t="shared" si="19"/>
        <v>0</v>
      </c>
      <c r="O33" s="81">
        <f t="shared" si="1"/>
        <v>0</v>
      </c>
      <c r="P33" s="79">
        <f t="shared" si="2"/>
        <v>0</v>
      </c>
      <c r="Q33" s="83">
        <f t="shared" si="20"/>
        <v>0</v>
      </c>
      <c r="R33" s="83">
        <f t="shared" si="21"/>
        <v>0</v>
      </c>
      <c r="S33" s="26">
        <f t="shared" si="3"/>
        <v>0</v>
      </c>
      <c r="T33" s="26">
        <f t="shared" si="22"/>
        <v>0</v>
      </c>
      <c r="U33" s="26">
        <f t="shared" si="23"/>
        <v>0</v>
      </c>
      <c r="V33" s="27">
        <f t="shared" si="24"/>
        <v>0</v>
      </c>
      <c r="W33" s="27"/>
      <c r="X33" s="28"/>
      <c r="Y33" s="85">
        <f t="shared" si="25"/>
        <v>0</v>
      </c>
      <c r="Z33" s="1"/>
      <c r="AA33" s="1"/>
      <c r="AB33" s="1"/>
      <c r="AC33" s="1"/>
      <c r="AD33" s="1"/>
      <c r="AE33" s="1"/>
      <c r="AF33" s="54"/>
      <c r="AG33" s="1"/>
      <c r="AH33" s="30"/>
      <c r="AI33" s="30"/>
      <c r="AJ33" s="1"/>
      <c r="AK33" s="1"/>
      <c r="AL33" s="1"/>
      <c r="AM33" s="1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45"/>
      <c r="AZ33" s="45"/>
      <c r="BA33" s="56"/>
      <c r="BB33" s="56"/>
      <c r="BC33" s="1"/>
      <c r="BD33" s="1"/>
    </row>
    <row r="34" spans="1:56" ht="15" customHeight="1" thickTop="1" thickBot="1" x14ac:dyDescent="0.25">
      <c r="A34" s="24"/>
      <c r="B34" s="109">
        <v>23</v>
      </c>
      <c r="C34" s="110">
        <f>'LISTA E PERSONELIT'!C34</f>
        <v>0</v>
      </c>
      <c r="D34" s="111">
        <f>'LISTA E PERSONELIT'!D34</f>
        <v>0</v>
      </c>
      <c r="E34" s="112">
        <f>'LISTA E PERSONELIT'!E34</f>
        <v>0</v>
      </c>
      <c r="F34" s="112">
        <f>'LISTA E PERSONELIT'!F34</f>
        <v>0</v>
      </c>
      <c r="G34" s="37"/>
      <c r="H34" s="37"/>
      <c r="I34" s="37"/>
      <c r="J34" s="37"/>
      <c r="K34" s="37"/>
      <c r="L34" s="82">
        <f t="shared" si="18"/>
        <v>0</v>
      </c>
      <c r="M34" s="80"/>
      <c r="N34" s="81">
        <f t="shared" si="19"/>
        <v>0</v>
      </c>
      <c r="O34" s="81">
        <f t="shared" si="1"/>
        <v>0</v>
      </c>
      <c r="P34" s="79">
        <f t="shared" si="2"/>
        <v>0</v>
      </c>
      <c r="Q34" s="83">
        <f t="shared" si="20"/>
        <v>0</v>
      </c>
      <c r="R34" s="83">
        <f t="shared" si="21"/>
        <v>0</v>
      </c>
      <c r="S34" s="26">
        <f t="shared" si="3"/>
        <v>0</v>
      </c>
      <c r="T34" s="26">
        <f t="shared" si="22"/>
        <v>0</v>
      </c>
      <c r="U34" s="26">
        <f t="shared" si="23"/>
        <v>0</v>
      </c>
      <c r="V34" s="27">
        <f t="shared" si="24"/>
        <v>0</v>
      </c>
      <c r="W34" s="27"/>
      <c r="X34" s="28"/>
      <c r="Y34" s="85">
        <f t="shared" si="25"/>
        <v>0</v>
      </c>
      <c r="Z34" s="1"/>
      <c r="AA34" s="1"/>
      <c r="AB34" s="1"/>
      <c r="AC34" s="1"/>
      <c r="AD34" s="1"/>
      <c r="AE34" s="1"/>
      <c r="AF34" s="54"/>
      <c r="AG34" s="1"/>
      <c r="AH34" s="30"/>
      <c r="AI34" s="30"/>
      <c r="AJ34" s="1"/>
      <c r="AK34" s="1"/>
      <c r="AL34" s="1"/>
      <c r="AM34" s="1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45"/>
      <c r="AZ34" s="45"/>
      <c r="BA34" s="56"/>
      <c r="BB34" s="56"/>
      <c r="BC34" s="1"/>
      <c r="BD34" s="1"/>
    </row>
    <row r="35" spans="1:56" ht="15" customHeight="1" thickTop="1" thickBot="1" x14ac:dyDescent="0.25">
      <c r="A35" s="24"/>
      <c r="B35" s="109">
        <v>24</v>
      </c>
      <c r="C35" s="110">
        <f>'LISTA E PERSONELIT'!C35</f>
        <v>0</v>
      </c>
      <c r="D35" s="111">
        <f>'LISTA E PERSONELIT'!D35</f>
        <v>0</v>
      </c>
      <c r="E35" s="112">
        <f>'LISTA E PERSONELIT'!E35</f>
        <v>0</v>
      </c>
      <c r="F35" s="112">
        <f>'LISTA E PERSONELIT'!F35</f>
        <v>0</v>
      </c>
      <c r="G35" s="37"/>
      <c r="H35" s="37"/>
      <c r="I35" s="37"/>
      <c r="J35" s="37"/>
      <c r="K35" s="37"/>
      <c r="L35" s="82">
        <f t="shared" si="18"/>
        <v>0</v>
      </c>
      <c r="M35" s="80"/>
      <c r="N35" s="81">
        <f t="shared" si="19"/>
        <v>0</v>
      </c>
      <c r="O35" s="81">
        <f t="shared" si="1"/>
        <v>0</v>
      </c>
      <c r="P35" s="79">
        <f t="shared" si="2"/>
        <v>0</v>
      </c>
      <c r="Q35" s="83">
        <f t="shared" si="20"/>
        <v>0</v>
      </c>
      <c r="R35" s="83">
        <f t="shared" si="21"/>
        <v>0</v>
      </c>
      <c r="S35" s="26">
        <f t="shared" si="3"/>
        <v>0</v>
      </c>
      <c r="T35" s="26">
        <f t="shared" si="22"/>
        <v>0</v>
      </c>
      <c r="U35" s="26">
        <f t="shared" si="23"/>
        <v>0</v>
      </c>
      <c r="V35" s="27">
        <f t="shared" si="24"/>
        <v>0</v>
      </c>
      <c r="W35" s="27"/>
      <c r="X35" s="28"/>
      <c r="Y35" s="85">
        <f t="shared" si="25"/>
        <v>0</v>
      </c>
      <c r="Z35" s="1"/>
      <c r="AA35" s="1"/>
      <c r="AB35" s="1"/>
      <c r="AC35" s="1"/>
      <c r="AD35" s="1"/>
      <c r="AE35" s="1"/>
      <c r="AF35" s="54"/>
      <c r="AG35" s="1"/>
      <c r="AH35" s="30"/>
      <c r="AI35" s="30"/>
      <c r="AJ35" s="1"/>
      <c r="AK35" s="1"/>
      <c r="AL35" s="1"/>
      <c r="AM35" s="1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45"/>
      <c r="AZ35" s="45"/>
      <c r="BA35" s="56"/>
      <c r="BB35" s="56"/>
      <c r="BC35" s="1"/>
      <c r="BD35" s="1"/>
    </row>
    <row r="36" spans="1:56" ht="15" customHeight="1" thickTop="1" thickBot="1" x14ac:dyDescent="0.25">
      <c r="A36" s="24"/>
      <c r="B36" s="109">
        <v>25</v>
      </c>
      <c r="C36" s="110">
        <f>'LISTA E PERSONELIT'!C36</f>
        <v>0</v>
      </c>
      <c r="D36" s="111">
        <f>'LISTA E PERSONELIT'!D36</f>
        <v>0</v>
      </c>
      <c r="E36" s="112">
        <f>'LISTA E PERSONELIT'!E36</f>
        <v>0</v>
      </c>
      <c r="F36" s="112">
        <f>'LISTA E PERSONELIT'!F36</f>
        <v>0</v>
      </c>
      <c r="G36" s="37"/>
      <c r="H36" s="37"/>
      <c r="I36" s="37"/>
      <c r="J36" s="37"/>
      <c r="K36" s="37"/>
      <c r="L36" s="82">
        <f t="shared" si="18"/>
        <v>0</v>
      </c>
      <c r="M36" s="80"/>
      <c r="N36" s="81">
        <f t="shared" si="19"/>
        <v>0</v>
      </c>
      <c r="O36" s="81">
        <f t="shared" si="1"/>
        <v>0</v>
      </c>
      <c r="P36" s="79">
        <f t="shared" si="2"/>
        <v>0</v>
      </c>
      <c r="Q36" s="83">
        <f t="shared" si="20"/>
        <v>0</v>
      </c>
      <c r="R36" s="83">
        <f t="shared" si="21"/>
        <v>0</v>
      </c>
      <c r="S36" s="26">
        <f t="shared" si="3"/>
        <v>0</v>
      </c>
      <c r="T36" s="26">
        <f t="shared" si="22"/>
        <v>0</v>
      </c>
      <c r="U36" s="26">
        <f t="shared" si="23"/>
        <v>0</v>
      </c>
      <c r="V36" s="27">
        <f t="shared" si="24"/>
        <v>0</v>
      </c>
      <c r="W36" s="27"/>
      <c r="X36" s="28"/>
      <c r="Y36" s="85">
        <f t="shared" si="25"/>
        <v>0</v>
      </c>
      <c r="Z36" s="1"/>
      <c r="AA36" s="1"/>
      <c r="AB36" s="1"/>
      <c r="AC36" s="1"/>
      <c r="AD36" s="1"/>
      <c r="AE36" s="1"/>
      <c r="AF36" s="54"/>
      <c r="AG36" s="1"/>
      <c r="AH36" s="30"/>
      <c r="AI36" s="30"/>
      <c r="AJ36" s="1"/>
      <c r="AK36" s="1"/>
      <c r="AL36" s="1"/>
      <c r="AM36" s="1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45"/>
      <c r="AZ36" s="45"/>
      <c r="BA36" s="56"/>
      <c r="BB36" s="56"/>
      <c r="BC36" s="1"/>
      <c r="BD36" s="1"/>
    </row>
    <row r="37" spans="1:56" ht="15" customHeight="1" thickTop="1" thickBot="1" x14ac:dyDescent="0.25">
      <c r="A37" s="24"/>
      <c r="B37" s="109">
        <v>26</v>
      </c>
      <c r="C37" s="110">
        <f>'LISTA E PERSONELIT'!C37</f>
        <v>0</v>
      </c>
      <c r="D37" s="111">
        <f>'LISTA E PERSONELIT'!D37</f>
        <v>0</v>
      </c>
      <c r="E37" s="112">
        <f>'LISTA E PERSONELIT'!E37</f>
        <v>0</v>
      </c>
      <c r="F37" s="112">
        <f>'LISTA E PERSONELIT'!F37</f>
        <v>0</v>
      </c>
      <c r="G37" s="37"/>
      <c r="H37" s="37"/>
      <c r="I37" s="37"/>
      <c r="J37" s="37"/>
      <c r="K37" s="37"/>
      <c r="L37" s="82">
        <f t="shared" si="18"/>
        <v>0</v>
      </c>
      <c r="M37" s="80"/>
      <c r="N37" s="81">
        <f t="shared" si="19"/>
        <v>0</v>
      </c>
      <c r="O37" s="81">
        <f t="shared" si="1"/>
        <v>0</v>
      </c>
      <c r="P37" s="79">
        <f t="shared" si="2"/>
        <v>0</v>
      </c>
      <c r="Q37" s="83">
        <f t="shared" si="20"/>
        <v>0</v>
      </c>
      <c r="R37" s="83">
        <f t="shared" si="21"/>
        <v>0</v>
      </c>
      <c r="S37" s="26">
        <f t="shared" si="3"/>
        <v>0</v>
      </c>
      <c r="T37" s="26">
        <f t="shared" si="22"/>
        <v>0</v>
      </c>
      <c r="U37" s="26">
        <f t="shared" si="23"/>
        <v>0</v>
      </c>
      <c r="V37" s="27">
        <f t="shared" si="24"/>
        <v>0</v>
      </c>
      <c r="W37" s="27"/>
      <c r="X37" s="28"/>
      <c r="Y37" s="85">
        <f t="shared" si="25"/>
        <v>0</v>
      </c>
      <c r="Z37" s="1"/>
      <c r="AA37" s="1"/>
      <c r="AB37" s="1"/>
      <c r="AC37" s="1"/>
      <c r="AD37" s="1"/>
      <c r="AE37" s="1"/>
      <c r="AF37" s="54"/>
      <c r="AG37" s="1"/>
      <c r="AH37" s="30"/>
      <c r="AI37" s="30"/>
      <c r="AJ37" s="1"/>
      <c r="AK37" s="1"/>
      <c r="AL37" s="1"/>
      <c r="AM37" s="1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45"/>
      <c r="AZ37" s="45"/>
      <c r="BA37" s="56"/>
      <c r="BB37" s="56"/>
      <c r="BC37" s="1"/>
      <c r="BD37" s="1"/>
    </row>
    <row r="38" spans="1:56" ht="15" customHeight="1" thickTop="1" thickBot="1" x14ac:dyDescent="0.25">
      <c r="A38" s="24"/>
      <c r="B38" s="109">
        <v>27</v>
      </c>
      <c r="C38" s="110">
        <f>'LISTA E PERSONELIT'!C38</f>
        <v>0</v>
      </c>
      <c r="D38" s="111">
        <f>'LISTA E PERSONELIT'!D38</f>
        <v>0</v>
      </c>
      <c r="E38" s="112">
        <f>'LISTA E PERSONELIT'!E38</f>
        <v>0</v>
      </c>
      <c r="F38" s="112">
        <f>'LISTA E PERSONELIT'!F38</f>
        <v>0</v>
      </c>
      <c r="G38" s="37"/>
      <c r="H38" s="37"/>
      <c r="I38" s="37"/>
      <c r="J38" s="37"/>
      <c r="K38" s="37"/>
      <c r="L38" s="82">
        <f t="shared" si="18"/>
        <v>0</v>
      </c>
      <c r="M38" s="80"/>
      <c r="N38" s="81">
        <f t="shared" si="19"/>
        <v>0</v>
      </c>
      <c r="O38" s="81">
        <f t="shared" si="1"/>
        <v>0</v>
      </c>
      <c r="P38" s="79">
        <f t="shared" si="2"/>
        <v>0</v>
      </c>
      <c r="Q38" s="83">
        <f t="shared" si="20"/>
        <v>0</v>
      </c>
      <c r="R38" s="83">
        <f t="shared" si="21"/>
        <v>0</v>
      </c>
      <c r="S38" s="26">
        <f t="shared" si="3"/>
        <v>0</v>
      </c>
      <c r="T38" s="26">
        <f t="shared" si="22"/>
        <v>0</v>
      </c>
      <c r="U38" s="26">
        <f t="shared" si="23"/>
        <v>0</v>
      </c>
      <c r="V38" s="27">
        <f t="shared" si="24"/>
        <v>0</v>
      </c>
      <c r="W38" s="27"/>
      <c r="X38" s="28"/>
      <c r="Y38" s="85">
        <f t="shared" si="25"/>
        <v>0</v>
      </c>
      <c r="Z38" s="1"/>
      <c r="AA38" s="1"/>
      <c r="AB38" s="1"/>
      <c r="AC38" s="1"/>
      <c r="AD38" s="1"/>
      <c r="AE38" s="1"/>
      <c r="AF38" s="54"/>
      <c r="AG38" s="1"/>
      <c r="AH38" s="30"/>
      <c r="AI38" s="30"/>
      <c r="AJ38" s="1"/>
      <c r="AK38" s="1"/>
      <c r="AL38" s="1"/>
      <c r="AM38" s="1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45"/>
      <c r="AZ38" s="45"/>
      <c r="BA38" s="56"/>
      <c r="BB38" s="56"/>
      <c r="BC38" s="1"/>
      <c r="BD38" s="1"/>
    </row>
    <row r="39" spans="1:56" ht="15" customHeight="1" thickTop="1" thickBot="1" x14ac:dyDescent="0.25">
      <c r="A39" s="24"/>
      <c r="B39" s="109">
        <v>28</v>
      </c>
      <c r="C39" s="110">
        <f>'LISTA E PERSONELIT'!C39</f>
        <v>0</v>
      </c>
      <c r="D39" s="111">
        <f>'LISTA E PERSONELIT'!D39</f>
        <v>0</v>
      </c>
      <c r="E39" s="112">
        <f>'LISTA E PERSONELIT'!E39</f>
        <v>0</v>
      </c>
      <c r="F39" s="112">
        <f>'LISTA E PERSONELIT'!F39</f>
        <v>0</v>
      </c>
      <c r="G39" s="37"/>
      <c r="H39" s="37"/>
      <c r="I39" s="37"/>
      <c r="J39" s="37"/>
      <c r="K39" s="37"/>
      <c r="L39" s="82">
        <f t="shared" si="18"/>
        <v>0</v>
      </c>
      <c r="M39" s="80"/>
      <c r="N39" s="81">
        <f t="shared" si="19"/>
        <v>0</v>
      </c>
      <c r="O39" s="81">
        <f t="shared" si="1"/>
        <v>0</v>
      </c>
      <c r="P39" s="79">
        <f t="shared" si="2"/>
        <v>0</v>
      </c>
      <c r="Q39" s="83">
        <f t="shared" si="20"/>
        <v>0</v>
      </c>
      <c r="R39" s="83">
        <f t="shared" si="21"/>
        <v>0</v>
      </c>
      <c r="S39" s="26">
        <f t="shared" si="3"/>
        <v>0</v>
      </c>
      <c r="T39" s="26">
        <f t="shared" si="22"/>
        <v>0</v>
      </c>
      <c r="U39" s="26">
        <f t="shared" si="23"/>
        <v>0</v>
      </c>
      <c r="V39" s="27">
        <f t="shared" si="24"/>
        <v>0</v>
      </c>
      <c r="W39" s="27"/>
      <c r="X39" s="28"/>
      <c r="Y39" s="85">
        <f t="shared" si="25"/>
        <v>0</v>
      </c>
      <c r="Z39" s="1"/>
      <c r="AA39" s="1"/>
      <c r="AB39" s="1"/>
      <c r="AC39" s="1"/>
      <c r="AD39" s="1"/>
      <c r="AE39" s="1"/>
      <c r="AF39" s="54"/>
      <c r="AG39" s="1"/>
      <c r="AH39" s="30"/>
      <c r="AI39" s="30"/>
      <c r="AJ39" s="1"/>
      <c r="AK39" s="1"/>
      <c r="AL39" s="1"/>
      <c r="AM39" s="1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45"/>
      <c r="AZ39" s="45"/>
      <c r="BA39" s="56"/>
      <c r="BB39" s="56"/>
      <c r="BC39" s="1"/>
      <c r="BD39" s="1"/>
    </row>
    <row r="40" spans="1:56" ht="15" customHeight="1" thickTop="1" thickBot="1" x14ac:dyDescent="0.25">
      <c r="A40" s="24"/>
      <c r="B40" s="109">
        <v>29</v>
      </c>
      <c r="C40" s="110">
        <f>'LISTA E PERSONELIT'!C40</f>
        <v>0</v>
      </c>
      <c r="D40" s="111">
        <f>'LISTA E PERSONELIT'!D40</f>
        <v>0</v>
      </c>
      <c r="E40" s="112">
        <f>'LISTA E PERSONELIT'!E40</f>
        <v>0</v>
      </c>
      <c r="F40" s="112">
        <f>'LISTA E PERSONELIT'!F40</f>
        <v>0</v>
      </c>
      <c r="G40" s="37"/>
      <c r="H40" s="37"/>
      <c r="I40" s="37"/>
      <c r="J40" s="37"/>
      <c r="K40" s="37"/>
      <c r="L40" s="82">
        <f t="shared" si="18"/>
        <v>0</v>
      </c>
      <c r="M40" s="80"/>
      <c r="N40" s="81">
        <f t="shared" si="19"/>
        <v>0</v>
      </c>
      <c r="O40" s="81">
        <f t="shared" si="1"/>
        <v>0</v>
      </c>
      <c r="P40" s="79">
        <f t="shared" si="2"/>
        <v>0</v>
      </c>
      <c r="Q40" s="83">
        <f t="shared" si="20"/>
        <v>0</v>
      </c>
      <c r="R40" s="83">
        <f t="shared" si="21"/>
        <v>0</v>
      </c>
      <c r="S40" s="26">
        <f t="shared" si="3"/>
        <v>0</v>
      </c>
      <c r="T40" s="26">
        <f t="shared" si="22"/>
        <v>0</v>
      </c>
      <c r="U40" s="26">
        <f t="shared" si="23"/>
        <v>0</v>
      </c>
      <c r="V40" s="27">
        <f t="shared" si="24"/>
        <v>0</v>
      </c>
      <c r="W40" s="27"/>
      <c r="X40" s="28"/>
      <c r="Y40" s="85">
        <f t="shared" si="25"/>
        <v>0</v>
      </c>
      <c r="Z40" s="1"/>
      <c r="AA40" s="1"/>
      <c r="AB40" s="1"/>
      <c r="AC40" s="1"/>
      <c r="AD40" s="1"/>
      <c r="AE40" s="1"/>
      <c r="AF40" s="54"/>
      <c r="AG40" s="1"/>
      <c r="AH40" s="30"/>
      <c r="AI40" s="30"/>
      <c r="AJ40" s="1"/>
      <c r="AK40" s="1"/>
      <c r="AL40" s="1"/>
      <c r="AM40" s="1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45"/>
      <c r="AZ40" s="45"/>
      <c r="BA40" s="56"/>
      <c r="BB40" s="56"/>
      <c r="BC40" s="1"/>
      <c r="BD40" s="1"/>
    </row>
    <row r="41" spans="1:56" ht="15" customHeight="1" thickTop="1" thickBot="1" x14ac:dyDescent="0.25">
      <c r="A41" s="24"/>
      <c r="B41" s="109">
        <v>30</v>
      </c>
      <c r="C41" s="110">
        <f>'LISTA E PERSONELIT'!C41</f>
        <v>0</v>
      </c>
      <c r="D41" s="111">
        <f>'LISTA E PERSONELIT'!D41</f>
        <v>0</v>
      </c>
      <c r="E41" s="112">
        <f>'LISTA E PERSONELIT'!E41</f>
        <v>0</v>
      </c>
      <c r="F41" s="112">
        <f>'LISTA E PERSONELIT'!F41</f>
        <v>0</v>
      </c>
      <c r="G41" s="37"/>
      <c r="H41" s="37"/>
      <c r="I41" s="37"/>
      <c r="J41" s="37"/>
      <c r="K41" s="37"/>
      <c r="L41" s="82">
        <f t="shared" si="18"/>
        <v>0</v>
      </c>
      <c r="M41" s="80"/>
      <c r="N41" s="81">
        <f t="shared" si="19"/>
        <v>0</v>
      </c>
      <c r="O41" s="81">
        <f t="shared" si="1"/>
        <v>0</v>
      </c>
      <c r="P41" s="79">
        <f t="shared" si="2"/>
        <v>0</v>
      </c>
      <c r="Q41" s="83">
        <f t="shared" si="20"/>
        <v>0</v>
      </c>
      <c r="R41" s="83">
        <f t="shared" si="21"/>
        <v>0</v>
      </c>
      <c r="S41" s="26">
        <f t="shared" si="3"/>
        <v>0</v>
      </c>
      <c r="T41" s="26">
        <f t="shared" si="22"/>
        <v>0</v>
      </c>
      <c r="U41" s="26">
        <f t="shared" si="23"/>
        <v>0</v>
      </c>
      <c r="V41" s="27">
        <f t="shared" si="24"/>
        <v>0</v>
      </c>
      <c r="W41" s="27"/>
      <c r="X41" s="28"/>
      <c r="Y41" s="85">
        <f t="shared" si="25"/>
        <v>0</v>
      </c>
      <c r="Z41" s="1"/>
      <c r="AA41" s="1"/>
      <c r="AB41" s="1"/>
      <c r="AC41" s="1"/>
      <c r="AD41" s="1"/>
      <c r="AE41" s="1"/>
      <c r="AF41" s="54"/>
      <c r="AG41" s="1"/>
      <c r="AH41" s="30"/>
      <c r="AI41" s="30"/>
      <c r="AJ41" s="1"/>
      <c r="AK41" s="1"/>
      <c r="AL41" s="1"/>
      <c r="AM41" s="1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5"/>
      <c r="AZ41" s="45"/>
      <c r="BA41" s="56"/>
      <c r="BB41" s="56"/>
      <c r="BC41" s="1"/>
      <c r="BD41" s="1"/>
    </row>
    <row r="42" spans="1:56" s="4" customFormat="1" ht="15" customHeight="1" thickTop="1" thickBot="1" x14ac:dyDescent="0.25">
      <c r="A42" s="24"/>
      <c r="B42" s="109">
        <v>31</v>
      </c>
      <c r="C42" s="110">
        <f>'LISTA E PERSONELIT'!C42</f>
        <v>0</v>
      </c>
      <c r="D42" s="111">
        <f>'LISTA E PERSONELIT'!D42</f>
        <v>0</v>
      </c>
      <c r="E42" s="112">
        <f>'LISTA E PERSONELIT'!E42</f>
        <v>0</v>
      </c>
      <c r="F42" s="112">
        <f>'LISTA E PERSONELIT'!F42</f>
        <v>0</v>
      </c>
      <c r="G42" s="37"/>
      <c r="H42" s="37"/>
      <c r="I42" s="37"/>
      <c r="J42" s="37"/>
      <c r="K42" s="37"/>
      <c r="L42" s="82">
        <f t="shared" si="18"/>
        <v>0</v>
      </c>
      <c r="M42" s="80"/>
      <c r="N42" s="81">
        <f t="shared" si="19"/>
        <v>0</v>
      </c>
      <c r="O42" s="81">
        <f t="shared" si="1"/>
        <v>0</v>
      </c>
      <c r="P42" s="79">
        <f t="shared" si="2"/>
        <v>0</v>
      </c>
      <c r="Q42" s="83">
        <f t="shared" si="20"/>
        <v>0</v>
      </c>
      <c r="R42" s="83">
        <f t="shared" si="21"/>
        <v>0</v>
      </c>
      <c r="S42" s="26">
        <f t="shared" si="3"/>
        <v>0</v>
      </c>
      <c r="T42" s="26">
        <f t="shared" si="22"/>
        <v>0</v>
      </c>
      <c r="U42" s="26">
        <f t="shared" si="23"/>
        <v>0</v>
      </c>
      <c r="V42" s="27">
        <f t="shared" si="24"/>
        <v>0</v>
      </c>
      <c r="W42" s="27"/>
      <c r="X42" s="28"/>
      <c r="Y42" s="85">
        <f t="shared" si="25"/>
        <v>0</v>
      </c>
      <c r="Z42" s="1"/>
      <c r="AA42" s="1"/>
      <c r="AB42" s="1"/>
      <c r="AC42" s="1"/>
      <c r="AD42" s="1"/>
      <c r="AE42" s="1"/>
      <c r="AF42" s="54"/>
      <c r="AG42" s="1"/>
      <c r="AH42" s="30"/>
      <c r="AI42" s="30"/>
      <c r="AJ42" s="1"/>
      <c r="AK42" s="1"/>
      <c r="AL42" s="1"/>
      <c r="AM42" s="1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45"/>
      <c r="AZ42" s="45"/>
      <c r="BA42" s="56"/>
      <c r="BB42" s="56"/>
      <c r="BC42" s="1"/>
      <c r="BD42" s="1"/>
    </row>
    <row r="43" spans="1:56" s="4" customFormat="1" ht="15" customHeight="1" thickTop="1" thickBot="1" x14ac:dyDescent="0.25">
      <c r="A43" s="24"/>
      <c r="B43" s="109">
        <v>32</v>
      </c>
      <c r="C43" s="110">
        <f>'LISTA E PERSONELIT'!C43</f>
        <v>0</v>
      </c>
      <c r="D43" s="111">
        <f>'LISTA E PERSONELIT'!D43</f>
        <v>0</v>
      </c>
      <c r="E43" s="112">
        <f>'LISTA E PERSONELIT'!E43</f>
        <v>0</v>
      </c>
      <c r="F43" s="112">
        <f>'LISTA E PERSONELIT'!F43</f>
        <v>0</v>
      </c>
      <c r="G43" s="37"/>
      <c r="H43" s="37"/>
      <c r="I43" s="37"/>
      <c r="J43" s="37"/>
      <c r="K43" s="37"/>
      <c r="L43" s="82">
        <f t="shared" si="18"/>
        <v>0</v>
      </c>
      <c r="M43" s="80"/>
      <c r="N43" s="81">
        <f t="shared" si="19"/>
        <v>0</v>
      </c>
      <c r="O43" s="81">
        <f t="shared" si="1"/>
        <v>0</v>
      </c>
      <c r="P43" s="79">
        <f t="shared" si="2"/>
        <v>0</v>
      </c>
      <c r="Q43" s="83">
        <f t="shared" si="20"/>
        <v>0</v>
      </c>
      <c r="R43" s="83">
        <f t="shared" si="21"/>
        <v>0</v>
      </c>
      <c r="S43" s="26">
        <f t="shared" si="3"/>
        <v>0</v>
      </c>
      <c r="T43" s="26">
        <f t="shared" si="22"/>
        <v>0</v>
      </c>
      <c r="U43" s="26">
        <f t="shared" si="23"/>
        <v>0</v>
      </c>
      <c r="V43" s="27">
        <f t="shared" si="24"/>
        <v>0</v>
      </c>
      <c r="W43" s="27"/>
      <c r="X43" s="28"/>
      <c r="Y43" s="85">
        <f t="shared" si="25"/>
        <v>0</v>
      </c>
      <c r="Z43" s="1"/>
      <c r="AA43" s="1"/>
      <c r="AB43" s="1"/>
      <c r="AC43" s="1"/>
      <c r="AD43" s="1"/>
      <c r="AE43" s="1"/>
      <c r="AF43" s="54"/>
      <c r="AG43" s="1"/>
      <c r="AH43" s="30"/>
      <c r="AI43" s="30"/>
      <c r="AJ43" s="1"/>
      <c r="AK43" s="1"/>
      <c r="AL43" s="1"/>
      <c r="AM43" s="1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45"/>
      <c r="AZ43" s="45"/>
      <c r="BA43" s="56"/>
      <c r="BB43" s="56"/>
      <c r="BC43" s="1"/>
      <c r="BD43" s="1"/>
    </row>
    <row r="44" spans="1:56" s="4" customFormat="1" ht="15" customHeight="1" thickTop="1" thickBot="1" x14ac:dyDescent="0.25">
      <c r="A44" s="24"/>
      <c r="B44" s="109">
        <v>33</v>
      </c>
      <c r="C44" s="110">
        <f>'LISTA E PERSONELIT'!C44</f>
        <v>0</v>
      </c>
      <c r="D44" s="111">
        <f>'LISTA E PERSONELIT'!D44</f>
        <v>0</v>
      </c>
      <c r="E44" s="112">
        <f>'LISTA E PERSONELIT'!E44</f>
        <v>0</v>
      </c>
      <c r="F44" s="112">
        <f>'LISTA E PERSONELIT'!F44</f>
        <v>0</v>
      </c>
      <c r="G44" s="37"/>
      <c r="H44" s="37"/>
      <c r="I44" s="37"/>
      <c r="J44" s="37"/>
      <c r="K44" s="37"/>
      <c r="L44" s="82">
        <f t="shared" si="18"/>
        <v>0</v>
      </c>
      <c r="M44" s="80"/>
      <c r="N44" s="81">
        <f t="shared" si="19"/>
        <v>0</v>
      </c>
      <c r="O44" s="81">
        <f t="shared" si="1"/>
        <v>0</v>
      </c>
      <c r="P44" s="79">
        <f t="shared" si="2"/>
        <v>0</v>
      </c>
      <c r="Q44" s="83">
        <f t="shared" si="20"/>
        <v>0</v>
      </c>
      <c r="R44" s="83">
        <f t="shared" si="21"/>
        <v>0</v>
      </c>
      <c r="S44" s="26">
        <f t="shared" si="3"/>
        <v>0</v>
      </c>
      <c r="T44" s="26">
        <f t="shared" si="22"/>
        <v>0</v>
      </c>
      <c r="U44" s="26">
        <f t="shared" si="23"/>
        <v>0</v>
      </c>
      <c r="V44" s="27">
        <f t="shared" si="24"/>
        <v>0</v>
      </c>
      <c r="W44" s="27"/>
      <c r="X44" s="28"/>
      <c r="Y44" s="85">
        <f t="shared" si="25"/>
        <v>0</v>
      </c>
      <c r="Z44" s="1"/>
      <c r="AA44" s="1"/>
      <c r="AB44" s="1"/>
      <c r="AC44" s="1"/>
      <c r="AD44" s="1"/>
      <c r="AE44" s="1"/>
      <c r="AF44" s="54"/>
      <c r="AG44" s="1"/>
      <c r="AH44" s="30"/>
      <c r="AI44" s="30"/>
      <c r="AJ44" s="1"/>
      <c r="AK44" s="1"/>
      <c r="AL44" s="1"/>
      <c r="AM44" s="1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45"/>
      <c r="AZ44" s="45"/>
      <c r="BA44" s="56"/>
      <c r="BB44" s="56"/>
      <c r="BC44" s="1"/>
      <c r="BD44" s="1"/>
    </row>
    <row r="45" spans="1:56" s="4" customFormat="1" ht="15" customHeight="1" thickTop="1" thickBot="1" x14ac:dyDescent="0.25">
      <c r="A45" s="24"/>
      <c r="B45" s="109">
        <v>34</v>
      </c>
      <c r="C45" s="110">
        <f>'LISTA E PERSONELIT'!C45</f>
        <v>0</v>
      </c>
      <c r="D45" s="111">
        <f>'LISTA E PERSONELIT'!D45</f>
        <v>0</v>
      </c>
      <c r="E45" s="112">
        <f>'LISTA E PERSONELIT'!E45</f>
        <v>0</v>
      </c>
      <c r="F45" s="112">
        <f>'LISTA E PERSONELIT'!F45</f>
        <v>0</v>
      </c>
      <c r="G45" s="37"/>
      <c r="H45" s="37"/>
      <c r="I45" s="37"/>
      <c r="J45" s="37"/>
      <c r="K45" s="37"/>
      <c r="L45" s="82">
        <f t="shared" si="18"/>
        <v>0</v>
      </c>
      <c r="M45" s="80"/>
      <c r="N45" s="81">
        <f t="shared" si="19"/>
        <v>0</v>
      </c>
      <c r="O45" s="81">
        <f t="shared" si="1"/>
        <v>0</v>
      </c>
      <c r="P45" s="79">
        <f t="shared" si="2"/>
        <v>0</v>
      </c>
      <c r="Q45" s="83">
        <f t="shared" si="20"/>
        <v>0</v>
      </c>
      <c r="R45" s="83">
        <f t="shared" si="21"/>
        <v>0</v>
      </c>
      <c r="S45" s="26">
        <f t="shared" si="3"/>
        <v>0</v>
      </c>
      <c r="T45" s="26">
        <f t="shared" si="22"/>
        <v>0</v>
      </c>
      <c r="U45" s="26">
        <f t="shared" si="23"/>
        <v>0</v>
      </c>
      <c r="V45" s="27">
        <f t="shared" si="24"/>
        <v>0</v>
      </c>
      <c r="W45" s="27"/>
      <c r="X45" s="28"/>
      <c r="Y45" s="85">
        <f t="shared" si="25"/>
        <v>0</v>
      </c>
      <c r="Z45" s="1"/>
      <c r="AA45" s="1"/>
      <c r="AB45" s="1"/>
      <c r="AC45" s="1"/>
      <c r="AD45" s="1"/>
      <c r="AE45" s="1"/>
      <c r="AF45" s="54"/>
      <c r="AG45" s="1"/>
      <c r="AH45" s="30"/>
      <c r="AI45" s="30"/>
      <c r="AJ45" s="1"/>
      <c r="AK45" s="1"/>
      <c r="AL45" s="1"/>
      <c r="AM45" s="1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45"/>
      <c r="AZ45" s="45"/>
      <c r="BA45" s="56"/>
      <c r="BB45" s="56"/>
      <c r="BC45" s="1"/>
      <c r="BD45" s="1"/>
    </row>
    <row r="46" spans="1:56" s="4" customFormat="1" ht="15" customHeight="1" thickTop="1" thickBot="1" x14ac:dyDescent="0.25">
      <c r="A46" s="24"/>
      <c r="B46" s="109">
        <v>35</v>
      </c>
      <c r="C46" s="110">
        <f>'LISTA E PERSONELIT'!C46</f>
        <v>0</v>
      </c>
      <c r="D46" s="111">
        <f>'LISTA E PERSONELIT'!D46</f>
        <v>0</v>
      </c>
      <c r="E46" s="112">
        <f>'LISTA E PERSONELIT'!E46</f>
        <v>0</v>
      </c>
      <c r="F46" s="112">
        <f>'LISTA E PERSONELIT'!F46</f>
        <v>0</v>
      </c>
      <c r="G46" s="37"/>
      <c r="H46" s="37"/>
      <c r="I46" s="37"/>
      <c r="J46" s="37"/>
      <c r="K46" s="37"/>
      <c r="L46" s="82">
        <f t="shared" si="18"/>
        <v>0</v>
      </c>
      <c r="M46" s="80"/>
      <c r="N46" s="81">
        <f t="shared" si="19"/>
        <v>0</v>
      </c>
      <c r="O46" s="81">
        <f t="shared" si="1"/>
        <v>0</v>
      </c>
      <c r="P46" s="79">
        <f t="shared" si="2"/>
        <v>0</v>
      </c>
      <c r="Q46" s="83">
        <f t="shared" si="20"/>
        <v>0</v>
      </c>
      <c r="R46" s="83">
        <f t="shared" si="21"/>
        <v>0</v>
      </c>
      <c r="S46" s="26">
        <f t="shared" si="3"/>
        <v>0</v>
      </c>
      <c r="T46" s="26">
        <f t="shared" si="22"/>
        <v>0</v>
      </c>
      <c r="U46" s="26">
        <f t="shared" si="23"/>
        <v>0</v>
      </c>
      <c r="V46" s="27">
        <f t="shared" si="24"/>
        <v>0</v>
      </c>
      <c r="W46" s="27"/>
      <c r="X46" s="28"/>
      <c r="Y46" s="85">
        <f t="shared" si="25"/>
        <v>0</v>
      </c>
      <c r="Z46" s="1"/>
      <c r="AA46" s="1"/>
      <c r="AB46" s="1"/>
      <c r="AC46" s="1"/>
      <c r="AD46" s="1"/>
      <c r="AE46" s="1"/>
      <c r="AF46" s="54"/>
      <c r="AG46" s="1"/>
      <c r="AH46" s="30"/>
      <c r="AI46" s="30"/>
      <c r="AJ46" s="1"/>
      <c r="AK46" s="1"/>
      <c r="AL46" s="1"/>
      <c r="AM46" s="1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45"/>
      <c r="AZ46" s="45"/>
      <c r="BA46" s="56"/>
      <c r="BB46" s="56"/>
      <c r="BC46" s="1"/>
      <c r="BD46" s="1"/>
    </row>
    <row r="47" spans="1:56" s="4" customFormat="1" ht="15" customHeight="1" thickTop="1" thickBot="1" x14ac:dyDescent="0.25">
      <c r="A47" s="24"/>
      <c r="B47" s="109">
        <v>36</v>
      </c>
      <c r="C47" s="110">
        <f>'LISTA E PERSONELIT'!C47</f>
        <v>0</v>
      </c>
      <c r="D47" s="111">
        <f>'LISTA E PERSONELIT'!D47</f>
        <v>0</v>
      </c>
      <c r="E47" s="112">
        <f>'LISTA E PERSONELIT'!E47</f>
        <v>0</v>
      </c>
      <c r="F47" s="112">
        <f>'LISTA E PERSONELIT'!F47</f>
        <v>0</v>
      </c>
      <c r="G47" s="37"/>
      <c r="H47" s="37"/>
      <c r="I47" s="37"/>
      <c r="J47" s="37"/>
      <c r="K47" s="37"/>
      <c r="L47" s="82">
        <f t="shared" si="18"/>
        <v>0</v>
      </c>
      <c r="M47" s="80"/>
      <c r="N47" s="81">
        <f t="shared" si="19"/>
        <v>0</v>
      </c>
      <c r="O47" s="81">
        <f t="shared" si="1"/>
        <v>0</v>
      </c>
      <c r="P47" s="79">
        <f t="shared" si="2"/>
        <v>0</v>
      </c>
      <c r="Q47" s="83">
        <f t="shared" si="20"/>
        <v>0</v>
      </c>
      <c r="R47" s="83">
        <f t="shared" si="21"/>
        <v>0</v>
      </c>
      <c r="S47" s="26">
        <f t="shared" si="3"/>
        <v>0</v>
      </c>
      <c r="T47" s="26">
        <f t="shared" si="22"/>
        <v>0</v>
      </c>
      <c r="U47" s="26">
        <f t="shared" si="23"/>
        <v>0</v>
      </c>
      <c r="V47" s="27">
        <f t="shared" si="24"/>
        <v>0</v>
      </c>
      <c r="W47" s="27"/>
      <c r="X47" s="28"/>
      <c r="Y47" s="85">
        <f t="shared" si="25"/>
        <v>0</v>
      </c>
      <c r="Z47" s="1"/>
      <c r="AA47" s="1"/>
      <c r="AB47" s="1"/>
      <c r="AC47" s="1"/>
      <c r="AD47" s="1"/>
      <c r="AE47" s="1"/>
      <c r="AF47" s="54"/>
      <c r="AG47" s="1"/>
      <c r="AH47" s="30"/>
      <c r="AI47" s="30"/>
      <c r="AJ47" s="1"/>
      <c r="AK47" s="1"/>
      <c r="AL47" s="1"/>
      <c r="AM47" s="1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45"/>
      <c r="AZ47" s="45"/>
      <c r="BA47" s="56"/>
      <c r="BB47" s="56"/>
      <c r="BC47" s="1"/>
      <c r="BD47" s="1"/>
    </row>
    <row r="48" spans="1:56" s="4" customFormat="1" ht="15" customHeight="1" thickTop="1" thickBot="1" x14ac:dyDescent="0.25">
      <c r="A48" s="24"/>
      <c r="B48" s="109">
        <v>37</v>
      </c>
      <c r="C48" s="110">
        <f>'LISTA E PERSONELIT'!C48</f>
        <v>0</v>
      </c>
      <c r="D48" s="111">
        <f>'LISTA E PERSONELIT'!D48</f>
        <v>0</v>
      </c>
      <c r="E48" s="112">
        <f>'LISTA E PERSONELIT'!E48</f>
        <v>0</v>
      </c>
      <c r="F48" s="112">
        <f>'LISTA E PERSONELIT'!F48</f>
        <v>0</v>
      </c>
      <c r="G48" s="37"/>
      <c r="H48" s="37"/>
      <c r="I48" s="37"/>
      <c r="J48" s="37"/>
      <c r="K48" s="37"/>
      <c r="L48" s="82">
        <f t="shared" si="18"/>
        <v>0</v>
      </c>
      <c r="M48" s="80"/>
      <c r="N48" s="81">
        <f t="shared" si="19"/>
        <v>0</v>
      </c>
      <c r="O48" s="81">
        <f t="shared" si="1"/>
        <v>0</v>
      </c>
      <c r="P48" s="79">
        <f t="shared" si="2"/>
        <v>0</v>
      </c>
      <c r="Q48" s="83">
        <f t="shared" si="20"/>
        <v>0</v>
      </c>
      <c r="R48" s="83">
        <f t="shared" si="21"/>
        <v>0</v>
      </c>
      <c r="S48" s="26">
        <f t="shared" si="3"/>
        <v>0</v>
      </c>
      <c r="T48" s="26">
        <f t="shared" si="22"/>
        <v>0</v>
      </c>
      <c r="U48" s="26">
        <f t="shared" si="23"/>
        <v>0</v>
      </c>
      <c r="V48" s="27">
        <f t="shared" si="24"/>
        <v>0</v>
      </c>
      <c r="W48" s="27"/>
      <c r="X48" s="28"/>
      <c r="Y48" s="85">
        <f t="shared" si="25"/>
        <v>0</v>
      </c>
      <c r="Z48" s="1"/>
      <c r="AA48" s="1"/>
      <c r="AB48" s="1"/>
      <c r="AC48" s="1"/>
      <c r="AD48" s="1"/>
      <c r="AE48" s="1"/>
      <c r="AF48" s="54"/>
      <c r="AG48" s="1"/>
      <c r="AH48" s="30"/>
      <c r="AI48" s="30"/>
      <c r="AJ48" s="1"/>
      <c r="AK48" s="1"/>
      <c r="AL48" s="1"/>
      <c r="AM48" s="1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45"/>
      <c r="AZ48" s="45"/>
      <c r="BA48" s="56"/>
      <c r="BB48" s="56"/>
      <c r="BC48" s="1"/>
      <c r="BD48" s="1"/>
    </row>
    <row r="49" spans="1:56" s="4" customFormat="1" ht="15" customHeight="1" thickTop="1" thickBot="1" x14ac:dyDescent="0.25">
      <c r="A49" s="24"/>
      <c r="B49" s="109">
        <v>38</v>
      </c>
      <c r="C49" s="110">
        <f>'LISTA E PERSONELIT'!C49</f>
        <v>0</v>
      </c>
      <c r="D49" s="111">
        <f>'LISTA E PERSONELIT'!D49</f>
        <v>0</v>
      </c>
      <c r="E49" s="112">
        <f>'LISTA E PERSONELIT'!E49</f>
        <v>0</v>
      </c>
      <c r="F49" s="112">
        <f>'LISTA E PERSONELIT'!F49</f>
        <v>0</v>
      </c>
      <c r="G49" s="37"/>
      <c r="H49" s="37"/>
      <c r="I49" s="37"/>
      <c r="J49" s="37"/>
      <c r="K49" s="37"/>
      <c r="L49" s="82">
        <f t="shared" si="18"/>
        <v>0</v>
      </c>
      <c r="M49" s="80"/>
      <c r="N49" s="81">
        <f t="shared" si="19"/>
        <v>0</v>
      </c>
      <c r="O49" s="81">
        <f t="shared" si="1"/>
        <v>0</v>
      </c>
      <c r="P49" s="79">
        <f t="shared" si="2"/>
        <v>0</v>
      </c>
      <c r="Q49" s="83">
        <f t="shared" si="20"/>
        <v>0</v>
      </c>
      <c r="R49" s="83">
        <f t="shared" si="21"/>
        <v>0</v>
      </c>
      <c r="S49" s="26">
        <f t="shared" si="3"/>
        <v>0</v>
      </c>
      <c r="T49" s="26">
        <f t="shared" si="22"/>
        <v>0</v>
      </c>
      <c r="U49" s="26">
        <f t="shared" si="23"/>
        <v>0</v>
      </c>
      <c r="V49" s="27">
        <f t="shared" si="24"/>
        <v>0</v>
      </c>
      <c r="W49" s="27"/>
      <c r="X49" s="28"/>
      <c r="Y49" s="85">
        <f t="shared" si="25"/>
        <v>0</v>
      </c>
      <c r="Z49" s="1"/>
      <c r="AA49" s="1"/>
      <c r="AB49" s="1"/>
      <c r="AC49" s="1"/>
      <c r="AD49" s="1"/>
      <c r="AE49" s="1"/>
      <c r="AF49" s="54"/>
      <c r="AG49" s="1"/>
      <c r="AH49" s="30"/>
      <c r="AI49" s="30"/>
      <c r="AJ49" s="1"/>
      <c r="AK49" s="1"/>
      <c r="AL49" s="1"/>
      <c r="AM49" s="1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45"/>
      <c r="AZ49" s="45"/>
      <c r="BA49" s="56"/>
      <c r="BB49" s="56"/>
      <c r="BC49" s="1"/>
      <c r="BD49" s="1"/>
    </row>
    <row r="50" spans="1:56" s="4" customFormat="1" ht="15" customHeight="1" thickTop="1" thickBot="1" x14ac:dyDescent="0.25">
      <c r="A50" s="24"/>
      <c r="B50" s="109">
        <v>39</v>
      </c>
      <c r="C50" s="110">
        <f>'LISTA E PERSONELIT'!C50</f>
        <v>0</v>
      </c>
      <c r="D50" s="111">
        <f>'LISTA E PERSONELIT'!D50</f>
        <v>0</v>
      </c>
      <c r="E50" s="112">
        <f>'LISTA E PERSONELIT'!E50</f>
        <v>0</v>
      </c>
      <c r="F50" s="112">
        <f>'LISTA E PERSONELIT'!F50</f>
        <v>0</v>
      </c>
      <c r="G50" s="37"/>
      <c r="H50" s="37"/>
      <c r="I50" s="37"/>
      <c r="J50" s="37"/>
      <c r="K50" s="37"/>
      <c r="L50" s="82">
        <f t="shared" si="18"/>
        <v>0</v>
      </c>
      <c r="M50" s="80"/>
      <c r="N50" s="81">
        <f t="shared" si="19"/>
        <v>0</v>
      </c>
      <c r="O50" s="81">
        <f t="shared" si="1"/>
        <v>0</v>
      </c>
      <c r="P50" s="79">
        <f t="shared" si="2"/>
        <v>0</v>
      </c>
      <c r="Q50" s="83">
        <f t="shared" si="20"/>
        <v>0</v>
      </c>
      <c r="R50" s="83">
        <f t="shared" si="21"/>
        <v>0</v>
      </c>
      <c r="S50" s="26">
        <f t="shared" si="3"/>
        <v>0</v>
      </c>
      <c r="T50" s="26">
        <f t="shared" si="22"/>
        <v>0</v>
      </c>
      <c r="U50" s="26">
        <f t="shared" si="23"/>
        <v>0</v>
      </c>
      <c r="V50" s="27">
        <f t="shared" si="24"/>
        <v>0</v>
      </c>
      <c r="W50" s="27"/>
      <c r="X50" s="28"/>
      <c r="Y50" s="85">
        <f t="shared" si="25"/>
        <v>0</v>
      </c>
      <c r="Z50" s="1"/>
      <c r="AA50" s="1"/>
      <c r="AB50" s="1"/>
      <c r="AC50" s="1"/>
      <c r="AD50" s="1"/>
      <c r="AE50" s="1"/>
      <c r="AF50" s="54"/>
      <c r="AG50" s="1"/>
      <c r="AH50" s="30"/>
      <c r="AI50" s="30"/>
      <c r="AJ50" s="1"/>
      <c r="AK50" s="1"/>
      <c r="AL50" s="1"/>
      <c r="AM50" s="1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45"/>
      <c r="AZ50" s="45"/>
      <c r="BA50" s="56"/>
      <c r="BB50" s="56"/>
      <c r="BC50" s="1"/>
      <c r="BD50" s="1"/>
    </row>
    <row r="51" spans="1:56" s="4" customFormat="1" ht="15" customHeight="1" thickTop="1" thickBot="1" x14ac:dyDescent="0.25">
      <c r="A51" s="24"/>
      <c r="B51" s="109">
        <v>40</v>
      </c>
      <c r="C51" s="110">
        <f>'LISTA E PERSONELIT'!C51</f>
        <v>0</v>
      </c>
      <c r="D51" s="111">
        <f>'LISTA E PERSONELIT'!D51</f>
        <v>0</v>
      </c>
      <c r="E51" s="112">
        <f>'LISTA E PERSONELIT'!E51</f>
        <v>0</v>
      </c>
      <c r="F51" s="112">
        <f>'LISTA E PERSONELIT'!F51</f>
        <v>0</v>
      </c>
      <c r="G51" s="37"/>
      <c r="H51" s="37"/>
      <c r="I51" s="37"/>
      <c r="J51" s="37"/>
      <c r="K51" s="37"/>
      <c r="L51" s="82">
        <f t="shared" si="18"/>
        <v>0</v>
      </c>
      <c r="M51" s="80"/>
      <c r="N51" s="81">
        <f t="shared" si="19"/>
        <v>0</v>
      </c>
      <c r="O51" s="81">
        <f t="shared" si="1"/>
        <v>0</v>
      </c>
      <c r="P51" s="79">
        <f t="shared" si="2"/>
        <v>0</v>
      </c>
      <c r="Q51" s="83">
        <f t="shared" si="20"/>
        <v>0</v>
      </c>
      <c r="R51" s="83">
        <f t="shared" si="21"/>
        <v>0</v>
      </c>
      <c r="S51" s="26">
        <f t="shared" si="3"/>
        <v>0</v>
      </c>
      <c r="T51" s="26">
        <f t="shared" si="22"/>
        <v>0</v>
      </c>
      <c r="U51" s="26">
        <f t="shared" si="23"/>
        <v>0</v>
      </c>
      <c r="V51" s="27">
        <f t="shared" si="24"/>
        <v>0</v>
      </c>
      <c r="W51" s="27"/>
      <c r="X51" s="28"/>
      <c r="Y51" s="85">
        <f t="shared" si="25"/>
        <v>0</v>
      </c>
      <c r="Z51" s="1"/>
      <c r="AA51" s="1"/>
      <c r="AB51" s="1"/>
      <c r="AC51" s="1"/>
      <c r="AD51" s="1"/>
      <c r="AE51" s="1"/>
      <c r="AF51" s="54"/>
      <c r="AG51" s="1"/>
      <c r="AH51" s="30"/>
      <c r="AI51" s="30"/>
      <c r="AJ51" s="1"/>
      <c r="AK51" s="1"/>
      <c r="AL51" s="1"/>
      <c r="AM51" s="1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5"/>
      <c r="AZ51" s="45"/>
      <c r="BA51" s="56"/>
      <c r="BB51" s="56"/>
      <c r="BC51" s="1"/>
      <c r="BD51" s="1"/>
    </row>
    <row r="52" spans="1:56" s="4" customFormat="1" ht="15" customHeight="1" thickTop="1" thickBot="1" x14ac:dyDescent="0.25">
      <c r="A52" s="24"/>
      <c r="B52" s="109">
        <v>41</v>
      </c>
      <c r="C52" s="110">
        <f>'LISTA E PERSONELIT'!C52</f>
        <v>0</v>
      </c>
      <c r="D52" s="111">
        <f>'LISTA E PERSONELIT'!D52</f>
        <v>0</v>
      </c>
      <c r="E52" s="112">
        <f>'LISTA E PERSONELIT'!E52</f>
        <v>0</v>
      </c>
      <c r="F52" s="112">
        <f>'LISTA E PERSONELIT'!F52</f>
        <v>0</v>
      </c>
      <c r="G52" s="37"/>
      <c r="H52" s="37"/>
      <c r="I52" s="37"/>
      <c r="J52" s="37"/>
      <c r="K52" s="37"/>
      <c r="L52" s="82">
        <f t="shared" si="18"/>
        <v>0</v>
      </c>
      <c r="M52" s="80"/>
      <c r="N52" s="81">
        <f t="shared" si="19"/>
        <v>0</v>
      </c>
      <c r="O52" s="81">
        <f t="shared" si="1"/>
        <v>0</v>
      </c>
      <c r="P52" s="79">
        <f t="shared" si="2"/>
        <v>0</v>
      </c>
      <c r="Q52" s="83">
        <f t="shared" si="20"/>
        <v>0</v>
      </c>
      <c r="R52" s="83">
        <f t="shared" si="21"/>
        <v>0</v>
      </c>
      <c r="S52" s="26">
        <f t="shared" si="3"/>
        <v>0</v>
      </c>
      <c r="T52" s="26">
        <f t="shared" si="22"/>
        <v>0</v>
      </c>
      <c r="U52" s="26">
        <f t="shared" si="23"/>
        <v>0</v>
      </c>
      <c r="V52" s="27">
        <f t="shared" si="24"/>
        <v>0</v>
      </c>
      <c r="W52" s="27"/>
      <c r="X52" s="28"/>
      <c r="Y52" s="85">
        <f t="shared" si="25"/>
        <v>0</v>
      </c>
      <c r="Z52" s="1"/>
      <c r="AA52" s="1"/>
      <c r="AB52" s="1"/>
      <c r="AC52" s="1"/>
      <c r="AD52" s="1"/>
      <c r="AE52" s="1"/>
      <c r="AF52" s="54"/>
      <c r="AG52" s="1"/>
      <c r="AH52" s="30"/>
      <c r="AI52" s="30"/>
      <c r="AJ52" s="1"/>
      <c r="AK52" s="1"/>
      <c r="AL52" s="1"/>
      <c r="AM52" s="1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45"/>
      <c r="AZ52" s="45"/>
      <c r="BA52" s="56"/>
      <c r="BB52" s="56"/>
      <c r="BC52" s="1"/>
      <c r="BD52" s="1"/>
    </row>
    <row r="53" spans="1:56" s="4" customFormat="1" ht="15" customHeight="1" thickTop="1" thickBot="1" x14ac:dyDescent="0.25">
      <c r="A53" s="24"/>
      <c r="B53" s="109">
        <v>42</v>
      </c>
      <c r="C53" s="110">
        <f>'LISTA E PERSONELIT'!C53</f>
        <v>0</v>
      </c>
      <c r="D53" s="111">
        <f>'LISTA E PERSONELIT'!D53</f>
        <v>0</v>
      </c>
      <c r="E53" s="112">
        <f>'LISTA E PERSONELIT'!E53</f>
        <v>0</v>
      </c>
      <c r="F53" s="112">
        <f>'LISTA E PERSONELIT'!F53</f>
        <v>0</v>
      </c>
      <c r="G53" s="37"/>
      <c r="H53" s="37"/>
      <c r="I53" s="37"/>
      <c r="J53" s="37"/>
      <c r="K53" s="37"/>
      <c r="L53" s="82">
        <f t="shared" si="18"/>
        <v>0</v>
      </c>
      <c r="M53" s="80"/>
      <c r="N53" s="81">
        <f t="shared" si="19"/>
        <v>0</v>
      </c>
      <c r="O53" s="81">
        <f t="shared" si="1"/>
        <v>0</v>
      </c>
      <c r="P53" s="79">
        <f t="shared" si="2"/>
        <v>0</v>
      </c>
      <c r="Q53" s="83">
        <f t="shared" si="20"/>
        <v>0</v>
      </c>
      <c r="R53" s="83">
        <f t="shared" si="21"/>
        <v>0</v>
      </c>
      <c r="S53" s="26">
        <f t="shared" si="3"/>
        <v>0</v>
      </c>
      <c r="T53" s="26">
        <f t="shared" si="22"/>
        <v>0</v>
      </c>
      <c r="U53" s="26">
        <f t="shared" si="23"/>
        <v>0</v>
      </c>
      <c r="V53" s="27">
        <f t="shared" si="24"/>
        <v>0</v>
      </c>
      <c r="W53" s="27"/>
      <c r="X53" s="28"/>
      <c r="Y53" s="85">
        <f t="shared" si="25"/>
        <v>0</v>
      </c>
      <c r="Z53" s="1"/>
      <c r="AA53" s="1"/>
      <c r="AB53" s="1"/>
      <c r="AC53" s="1"/>
      <c r="AD53" s="1"/>
      <c r="AE53" s="1"/>
      <c r="AF53" s="54"/>
      <c r="AG53" s="1"/>
      <c r="AH53" s="30"/>
      <c r="AI53" s="30"/>
      <c r="AJ53" s="1"/>
      <c r="AK53" s="1"/>
      <c r="AL53" s="1"/>
      <c r="AM53" s="1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45"/>
      <c r="AZ53" s="45"/>
      <c r="BA53" s="56"/>
      <c r="BB53" s="56"/>
      <c r="BC53" s="1"/>
      <c r="BD53" s="1"/>
    </row>
    <row r="54" spans="1:56" s="4" customFormat="1" ht="15" customHeight="1" thickTop="1" thickBot="1" x14ac:dyDescent="0.25">
      <c r="A54" s="24"/>
      <c r="B54" s="109">
        <v>43</v>
      </c>
      <c r="C54" s="110">
        <f>'LISTA E PERSONELIT'!C54</f>
        <v>0</v>
      </c>
      <c r="D54" s="111">
        <f>'LISTA E PERSONELIT'!D54</f>
        <v>0</v>
      </c>
      <c r="E54" s="112">
        <f>'LISTA E PERSONELIT'!E54</f>
        <v>0</v>
      </c>
      <c r="F54" s="112">
        <f>'LISTA E PERSONELIT'!F54</f>
        <v>0</v>
      </c>
      <c r="G54" s="37"/>
      <c r="H54" s="37"/>
      <c r="I54" s="37"/>
      <c r="J54" s="37"/>
      <c r="K54" s="37"/>
      <c r="L54" s="82">
        <f t="shared" si="18"/>
        <v>0</v>
      </c>
      <c r="M54" s="80"/>
      <c r="N54" s="81">
        <f t="shared" si="19"/>
        <v>0</v>
      </c>
      <c r="O54" s="81">
        <f t="shared" si="1"/>
        <v>0</v>
      </c>
      <c r="P54" s="79">
        <f t="shared" si="2"/>
        <v>0</v>
      </c>
      <c r="Q54" s="83">
        <f t="shared" si="20"/>
        <v>0</v>
      </c>
      <c r="R54" s="83">
        <f t="shared" si="21"/>
        <v>0</v>
      </c>
      <c r="S54" s="26">
        <f t="shared" si="3"/>
        <v>0</v>
      </c>
      <c r="T54" s="26">
        <f t="shared" si="22"/>
        <v>0</v>
      </c>
      <c r="U54" s="26">
        <f t="shared" si="23"/>
        <v>0</v>
      </c>
      <c r="V54" s="27">
        <f t="shared" si="24"/>
        <v>0</v>
      </c>
      <c r="W54" s="27"/>
      <c r="X54" s="28"/>
      <c r="Y54" s="85">
        <f t="shared" si="25"/>
        <v>0</v>
      </c>
      <c r="Z54" s="1"/>
      <c r="AA54" s="1"/>
      <c r="AB54" s="1"/>
      <c r="AC54" s="1"/>
      <c r="AD54" s="1"/>
      <c r="AE54" s="1"/>
      <c r="AF54" s="54"/>
      <c r="AG54" s="1"/>
      <c r="AH54" s="30"/>
      <c r="AI54" s="30"/>
      <c r="AJ54" s="1"/>
      <c r="AK54" s="1"/>
      <c r="AL54" s="1"/>
      <c r="AM54" s="1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45"/>
      <c r="AZ54" s="45"/>
      <c r="BA54" s="56"/>
      <c r="BB54" s="56"/>
      <c r="BC54" s="1"/>
      <c r="BD54" s="1"/>
    </row>
    <row r="55" spans="1:56" s="4" customFormat="1" ht="15" customHeight="1" thickTop="1" thickBot="1" x14ac:dyDescent="0.25">
      <c r="A55" s="24"/>
      <c r="B55" s="109">
        <v>44</v>
      </c>
      <c r="C55" s="110">
        <f>'LISTA E PERSONELIT'!C55</f>
        <v>0</v>
      </c>
      <c r="D55" s="111">
        <f>'LISTA E PERSONELIT'!D55</f>
        <v>0</v>
      </c>
      <c r="E55" s="112">
        <f>'LISTA E PERSONELIT'!E55</f>
        <v>0</v>
      </c>
      <c r="F55" s="112">
        <f>'LISTA E PERSONELIT'!F55</f>
        <v>0</v>
      </c>
      <c r="G55" s="37"/>
      <c r="H55" s="37"/>
      <c r="I55" s="37"/>
      <c r="J55" s="37"/>
      <c r="K55" s="37"/>
      <c r="L55" s="82">
        <f t="shared" si="18"/>
        <v>0</v>
      </c>
      <c r="M55" s="80"/>
      <c r="N55" s="81">
        <f t="shared" si="19"/>
        <v>0</v>
      </c>
      <c r="O55" s="81">
        <f t="shared" si="1"/>
        <v>0</v>
      </c>
      <c r="P55" s="79">
        <f t="shared" si="2"/>
        <v>0</v>
      </c>
      <c r="Q55" s="83">
        <f t="shared" si="20"/>
        <v>0</v>
      </c>
      <c r="R55" s="83">
        <f t="shared" si="21"/>
        <v>0</v>
      </c>
      <c r="S55" s="26">
        <f t="shared" si="3"/>
        <v>0</v>
      </c>
      <c r="T55" s="26">
        <f t="shared" si="22"/>
        <v>0</v>
      </c>
      <c r="U55" s="26">
        <f t="shared" si="23"/>
        <v>0</v>
      </c>
      <c r="V55" s="27">
        <f t="shared" si="24"/>
        <v>0</v>
      </c>
      <c r="W55" s="27"/>
      <c r="X55" s="28"/>
      <c r="Y55" s="85">
        <f t="shared" si="25"/>
        <v>0</v>
      </c>
      <c r="Z55" s="1"/>
      <c r="AA55" s="1"/>
      <c r="AB55" s="1"/>
      <c r="AC55" s="1"/>
      <c r="AD55" s="1"/>
      <c r="AE55" s="1"/>
      <c r="AF55" s="54"/>
      <c r="AG55" s="1"/>
      <c r="AH55" s="30"/>
      <c r="AI55" s="30"/>
      <c r="AJ55" s="1"/>
      <c r="AK55" s="1"/>
      <c r="AL55" s="1"/>
      <c r="AM55" s="1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45"/>
      <c r="AZ55" s="45"/>
      <c r="BA55" s="56"/>
      <c r="BB55" s="56"/>
      <c r="BC55" s="1"/>
      <c r="BD55" s="1"/>
    </row>
    <row r="56" spans="1:56" s="4" customFormat="1" ht="15" customHeight="1" thickTop="1" thickBot="1" x14ac:dyDescent="0.25">
      <c r="A56" s="24"/>
      <c r="B56" s="109">
        <v>45</v>
      </c>
      <c r="C56" s="110">
        <f>'LISTA E PERSONELIT'!C56</f>
        <v>0</v>
      </c>
      <c r="D56" s="111">
        <f>'LISTA E PERSONELIT'!D56</f>
        <v>0</v>
      </c>
      <c r="E56" s="112">
        <f>'LISTA E PERSONELIT'!E56</f>
        <v>0</v>
      </c>
      <c r="F56" s="112">
        <f>'LISTA E PERSONELIT'!F56</f>
        <v>0</v>
      </c>
      <c r="G56" s="37"/>
      <c r="H56" s="37"/>
      <c r="I56" s="37"/>
      <c r="J56" s="37"/>
      <c r="K56" s="37"/>
      <c r="L56" s="82">
        <f t="shared" si="18"/>
        <v>0</v>
      </c>
      <c r="M56" s="80"/>
      <c r="N56" s="81">
        <f t="shared" si="19"/>
        <v>0</v>
      </c>
      <c r="O56" s="81">
        <f t="shared" si="1"/>
        <v>0</v>
      </c>
      <c r="P56" s="79">
        <f t="shared" si="2"/>
        <v>0</v>
      </c>
      <c r="Q56" s="83">
        <f t="shared" si="20"/>
        <v>0</v>
      </c>
      <c r="R56" s="83">
        <f t="shared" si="21"/>
        <v>0</v>
      </c>
      <c r="S56" s="26">
        <f t="shared" si="3"/>
        <v>0</v>
      </c>
      <c r="T56" s="26">
        <f t="shared" si="22"/>
        <v>0</v>
      </c>
      <c r="U56" s="26">
        <f t="shared" si="23"/>
        <v>0</v>
      </c>
      <c r="V56" s="27">
        <f t="shared" si="24"/>
        <v>0</v>
      </c>
      <c r="W56" s="27"/>
      <c r="X56" s="28"/>
      <c r="Y56" s="85">
        <f t="shared" si="25"/>
        <v>0</v>
      </c>
      <c r="Z56" s="1"/>
      <c r="AA56" s="1"/>
      <c r="AB56" s="1"/>
      <c r="AC56" s="1"/>
      <c r="AD56" s="1"/>
      <c r="AE56" s="1"/>
      <c r="AF56" s="54"/>
      <c r="AG56" s="1"/>
      <c r="AH56" s="30"/>
      <c r="AI56" s="30"/>
      <c r="AJ56" s="1"/>
      <c r="AK56" s="1"/>
      <c r="AL56" s="1"/>
      <c r="AM56" s="1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45"/>
      <c r="AZ56" s="45"/>
      <c r="BA56" s="56"/>
      <c r="BB56" s="56"/>
      <c r="BC56" s="1"/>
      <c r="BD56" s="1"/>
    </row>
    <row r="57" spans="1:56" s="4" customFormat="1" ht="15" customHeight="1" thickTop="1" thickBot="1" x14ac:dyDescent="0.25">
      <c r="A57" s="24"/>
      <c r="B57" s="109">
        <v>46</v>
      </c>
      <c r="C57" s="110">
        <f>'LISTA E PERSONELIT'!C57</f>
        <v>0</v>
      </c>
      <c r="D57" s="111">
        <f>'LISTA E PERSONELIT'!D57</f>
        <v>0</v>
      </c>
      <c r="E57" s="112">
        <f>'LISTA E PERSONELIT'!E57</f>
        <v>0</v>
      </c>
      <c r="F57" s="112">
        <f>'LISTA E PERSONELIT'!F57</f>
        <v>0</v>
      </c>
      <c r="G57" s="37"/>
      <c r="H57" s="37"/>
      <c r="I57" s="37"/>
      <c r="J57" s="37"/>
      <c r="K57" s="37"/>
      <c r="L57" s="82">
        <f t="shared" si="18"/>
        <v>0</v>
      </c>
      <c r="M57" s="80"/>
      <c r="N57" s="81">
        <f t="shared" si="19"/>
        <v>0</v>
      </c>
      <c r="O57" s="81">
        <f t="shared" si="1"/>
        <v>0</v>
      </c>
      <c r="P57" s="79">
        <f t="shared" si="2"/>
        <v>0</v>
      </c>
      <c r="Q57" s="83">
        <f t="shared" si="20"/>
        <v>0</v>
      </c>
      <c r="R57" s="83">
        <f t="shared" si="21"/>
        <v>0</v>
      </c>
      <c r="S57" s="26">
        <f t="shared" si="3"/>
        <v>0</v>
      </c>
      <c r="T57" s="26">
        <f t="shared" si="22"/>
        <v>0</v>
      </c>
      <c r="U57" s="26">
        <f t="shared" si="23"/>
        <v>0</v>
      </c>
      <c r="V57" s="27">
        <f t="shared" si="24"/>
        <v>0</v>
      </c>
      <c r="W57" s="27"/>
      <c r="X57" s="28"/>
      <c r="Y57" s="85">
        <f t="shared" si="25"/>
        <v>0</v>
      </c>
      <c r="Z57" s="1"/>
      <c r="AA57" s="1"/>
      <c r="AB57" s="1"/>
      <c r="AC57" s="1"/>
      <c r="AD57" s="1"/>
      <c r="AE57" s="1"/>
      <c r="AF57" s="54"/>
      <c r="AG57" s="1"/>
      <c r="AH57" s="30"/>
      <c r="AI57" s="30"/>
      <c r="AJ57" s="1"/>
      <c r="AK57" s="1"/>
      <c r="AL57" s="1"/>
      <c r="AM57" s="1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45"/>
      <c r="AZ57" s="45"/>
      <c r="BA57" s="56"/>
      <c r="BB57" s="56"/>
      <c r="BC57" s="1"/>
      <c r="BD57" s="1"/>
    </row>
    <row r="58" spans="1:56" s="4" customFormat="1" ht="15" customHeight="1" thickTop="1" thickBot="1" x14ac:dyDescent="0.25">
      <c r="A58" s="24"/>
      <c r="B58" s="109">
        <v>47</v>
      </c>
      <c r="C58" s="110">
        <f>'LISTA E PERSONELIT'!C58</f>
        <v>0</v>
      </c>
      <c r="D58" s="111">
        <f>'LISTA E PERSONELIT'!D58</f>
        <v>0</v>
      </c>
      <c r="E58" s="112">
        <f>'LISTA E PERSONELIT'!E58</f>
        <v>0</v>
      </c>
      <c r="F58" s="112">
        <f>'LISTA E PERSONELIT'!F58</f>
        <v>0</v>
      </c>
      <c r="G58" s="37"/>
      <c r="H58" s="37"/>
      <c r="I58" s="37"/>
      <c r="J58" s="37"/>
      <c r="K58" s="37"/>
      <c r="L58" s="82">
        <f t="shared" si="18"/>
        <v>0</v>
      </c>
      <c r="M58" s="80"/>
      <c r="N58" s="81">
        <f t="shared" si="19"/>
        <v>0</v>
      </c>
      <c r="O58" s="81">
        <f t="shared" si="1"/>
        <v>0</v>
      </c>
      <c r="P58" s="79">
        <f t="shared" si="2"/>
        <v>0</v>
      </c>
      <c r="Q58" s="83">
        <f t="shared" si="20"/>
        <v>0</v>
      </c>
      <c r="R58" s="83">
        <f t="shared" si="21"/>
        <v>0</v>
      </c>
      <c r="S58" s="26">
        <f t="shared" si="3"/>
        <v>0</v>
      </c>
      <c r="T58" s="26">
        <f t="shared" si="22"/>
        <v>0</v>
      </c>
      <c r="U58" s="26">
        <f t="shared" si="23"/>
        <v>0</v>
      </c>
      <c r="V58" s="27">
        <f t="shared" si="24"/>
        <v>0</v>
      </c>
      <c r="W58" s="27"/>
      <c r="X58" s="28"/>
      <c r="Y58" s="85">
        <f t="shared" si="25"/>
        <v>0</v>
      </c>
      <c r="Z58" s="1"/>
      <c r="AA58" s="1"/>
      <c r="AB58" s="1"/>
      <c r="AC58" s="1"/>
      <c r="AD58" s="1"/>
      <c r="AE58" s="1"/>
      <c r="AF58" s="54"/>
      <c r="AG58" s="1"/>
      <c r="AH58" s="30"/>
      <c r="AI58" s="30"/>
      <c r="AJ58" s="1"/>
      <c r="AK58" s="1"/>
      <c r="AL58" s="1"/>
      <c r="AM58" s="1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45"/>
      <c r="AZ58" s="45"/>
      <c r="BA58" s="56"/>
      <c r="BB58" s="56"/>
      <c r="BC58" s="1"/>
      <c r="BD58" s="1"/>
    </row>
    <row r="59" spans="1:56" s="4" customFormat="1" ht="15" customHeight="1" thickTop="1" thickBot="1" x14ac:dyDescent="0.25">
      <c r="A59" s="24"/>
      <c r="B59" s="109">
        <v>48</v>
      </c>
      <c r="C59" s="110">
        <f>'LISTA E PERSONELIT'!C59</f>
        <v>0</v>
      </c>
      <c r="D59" s="111">
        <f>'LISTA E PERSONELIT'!D59</f>
        <v>0</v>
      </c>
      <c r="E59" s="112">
        <f>'LISTA E PERSONELIT'!E59</f>
        <v>0</v>
      </c>
      <c r="F59" s="112">
        <f>'LISTA E PERSONELIT'!F59</f>
        <v>0</v>
      </c>
      <c r="G59" s="37"/>
      <c r="H59" s="37"/>
      <c r="I59" s="37"/>
      <c r="J59" s="37"/>
      <c r="K59" s="37"/>
      <c r="L59" s="82">
        <f t="shared" si="18"/>
        <v>0</v>
      </c>
      <c r="M59" s="80"/>
      <c r="N59" s="81">
        <f t="shared" si="19"/>
        <v>0</v>
      </c>
      <c r="O59" s="81">
        <f t="shared" si="1"/>
        <v>0</v>
      </c>
      <c r="P59" s="79">
        <f t="shared" si="2"/>
        <v>0</v>
      </c>
      <c r="Q59" s="83">
        <f t="shared" si="20"/>
        <v>0</v>
      </c>
      <c r="R59" s="83">
        <f t="shared" si="21"/>
        <v>0</v>
      </c>
      <c r="S59" s="26">
        <f t="shared" si="3"/>
        <v>0</v>
      </c>
      <c r="T59" s="26">
        <f t="shared" si="22"/>
        <v>0</v>
      </c>
      <c r="U59" s="26">
        <f t="shared" si="23"/>
        <v>0</v>
      </c>
      <c r="V59" s="27">
        <f t="shared" si="24"/>
        <v>0</v>
      </c>
      <c r="W59" s="27"/>
      <c r="X59" s="28"/>
      <c r="Y59" s="85">
        <f t="shared" si="25"/>
        <v>0</v>
      </c>
      <c r="Z59" s="1"/>
      <c r="AA59" s="1"/>
      <c r="AB59" s="1"/>
      <c r="AC59" s="1"/>
      <c r="AD59" s="1"/>
      <c r="AE59" s="1"/>
      <c r="AF59" s="54"/>
      <c r="AG59" s="1"/>
      <c r="AH59" s="30"/>
      <c r="AI59" s="30"/>
      <c r="AJ59" s="1"/>
      <c r="AK59" s="1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45"/>
      <c r="AZ59" s="45"/>
      <c r="BA59" s="56"/>
      <c r="BB59" s="56"/>
      <c r="BC59" s="1"/>
      <c r="BD59" s="1"/>
    </row>
    <row r="60" spans="1:56" s="4" customFormat="1" ht="15" customHeight="1" thickTop="1" thickBot="1" x14ac:dyDescent="0.25">
      <c r="A60" s="24"/>
      <c r="B60" s="109">
        <v>49</v>
      </c>
      <c r="C60" s="110">
        <f>'LISTA E PERSONELIT'!C60</f>
        <v>0</v>
      </c>
      <c r="D60" s="111">
        <f>'LISTA E PERSONELIT'!D60</f>
        <v>0</v>
      </c>
      <c r="E60" s="112">
        <f>'LISTA E PERSONELIT'!E60</f>
        <v>0</v>
      </c>
      <c r="F60" s="112">
        <f>'LISTA E PERSONELIT'!F60</f>
        <v>0</v>
      </c>
      <c r="G60" s="37"/>
      <c r="H60" s="37"/>
      <c r="I60" s="37"/>
      <c r="J60" s="37"/>
      <c r="K60" s="37"/>
      <c r="L60" s="82">
        <f t="shared" si="18"/>
        <v>0</v>
      </c>
      <c r="M60" s="80"/>
      <c r="N60" s="81">
        <f t="shared" si="19"/>
        <v>0</v>
      </c>
      <c r="O60" s="81">
        <f t="shared" si="1"/>
        <v>0</v>
      </c>
      <c r="P60" s="79">
        <f t="shared" si="2"/>
        <v>0</v>
      </c>
      <c r="Q60" s="83">
        <f t="shared" si="20"/>
        <v>0</v>
      </c>
      <c r="R60" s="83">
        <f t="shared" si="21"/>
        <v>0</v>
      </c>
      <c r="S60" s="26">
        <f t="shared" si="3"/>
        <v>0</v>
      </c>
      <c r="T60" s="26">
        <f t="shared" si="22"/>
        <v>0</v>
      </c>
      <c r="U60" s="26">
        <f t="shared" si="23"/>
        <v>0</v>
      </c>
      <c r="V60" s="27">
        <f t="shared" si="24"/>
        <v>0</v>
      </c>
      <c r="W60" s="27"/>
      <c r="X60" s="28"/>
      <c r="Y60" s="85">
        <f t="shared" si="25"/>
        <v>0</v>
      </c>
      <c r="Z60" s="1"/>
      <c r="AA60" s="1"/>
      <c r="AB60" s="1"/>
      <c r="AC60" s="1"/>
      <c r="AD60" s="1"/>
      <c r="AE60" s="1"/>
      <c r="AF60" s="54"/>
      <c r="AG60" s="1"/>
      <c r="AH60" s="30"/>
      <c r="AI60" s="30"/>
      <c r="AJ60" s="1"/>
      <c r="AK60" s="1"/>
      <c r="AL60" s="1"/>
      <c r="AM60" s="1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45"/>
      <c r="AZ60" s="45"/>
      <c r="BA60" s="56"/>
      <c r="BB60" s="56"/>
      <c r="BC60" s="1"/>
      <c r="BD60" s="1"/>
    </row>
    <row r="61" spans="1:56" s="4" customFormat="1" ht="15" customHeight="1" thickTop="1" thickBot="1" x14ac:dyDescent="0.25">
      <c r="A61" s="24"/>
      <c r="B61" s="109">
        <v>50</v>
      </c>
      <c r="C61" s="110">
        <f>'LISTA E PERSONELIT'!C61</f>
        <v>0</v>
      </c>
      <c r="D61" s="111">
        <f>'LISTA E PERSONELIT'!D61</f>
        <v>0</v>
      </c>
      <c r="E61" s="112">
        <f>'LISTA E PERSONELIT'!E61</f>
        <v>0</v>
      </c>
      <c r="F61" s="112">
        <f>'LISTA E PERSONELIT'!F61</f>
        <v>0</v>
      </c>
      <c r="G61" s="37"/>
      <c r="H61" s="37"/>
      <c r="I61" s="37"/>
      <c r="J61" s="37"/>
      <c r="K61" s="37"/>
      <c r="L61" s="82">
        <f t="shared" si="18"/>
        <v>0</v>
      </c>
      <c r="M61" s="80"/>
      <c r="N61" s="81">
        <f t="shared" si="19"/>
        <v>0</v>
      </c>
      <c r="O61" s="81">
        <f t="shared" si="1"/>
        <v>0</v>
      </c>
      <c r="P61" s="79">
        <f t="shared" si="2"/>
        <v>0</v>
      </c>
      <c r="Q61" s="83">
        <f t="shared" si="20"/>
        <v>0</v>
      </c>
      <c r="R61" s="83">
        <f t="shared" si="21"/>
        <v>0</v>
      </c>
      <c r="S61" s="26">
        <f t="shared" si="3"/>
        <v>0</v>
      </c>
      <c r="T61" s="26">
        <f t="shared" si="22"/>
        <v>0</v>
      </c>
      <c r="U61" s="26">
        <f t="shared" si="23"/>
        <v>0</v>
      </c>
      <c r="V61" s="27">
        <f t="shared" si="24"/>
        <v>0</v>
      </c>
      <c r="W61" s="27"/>
      <c r="X61" s="28"/>
      <c r="Y61" s="85">
        <f t="shared" si="25"/>
        <v>0</v>
      </c>
      <c r="Z61" s="1"/>
      <c r="AA61" s="1"/>
      <c r="AB61" s="1"/>
      <c r="AC61" s="1"/>
      <c r="AD61" s="1"/>
      <c r="AE61" s="1"/>
      <c r="AF61" s="54"/>
      <c r="AG61" s="1"/>
      <c r="AH61" s="30"/>
      <c r="AI61" s="30"/>
      <c r="AJ61" s="1"/>
      <c r="AK61" s="1"/>
      <c r="AL61" s="1"/>
      <c r="AM61" s="1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5"/>
      <c r="AZ61" s="45"/>
      <c r="BA61" s="56"/>
      <c r="BB61" s="56"/>
      <c r="BC61" s="1"/>
      <c r="BD61" s="1"/>
    </row>
    <row r="62" spans="1:56" s="4" customFormat="1" ht="15" customHeight="1" thickTop="1" thickBot="1" x14ac:dyDescent="0.25">
      <c r="A62" s="24"/>
      <c r="B62" s="109">
        <v>51</v>
      </c>
      <c r="C62" s="110">
        <f>'LISTA E PERSONELIT'!C62</f>
        <v>0</v>
      </c>
      <c r="D62" s="111">
        <f>'LISTA E PERSONELIT'!D62</f>
        <v>0</v>
      </c>
      <c r="E62" s="112">
        <f>'LISTA E PERSONELIT'!E62</f>
        <v>0</v>
      </c>
      <c r="F62" s="112">
        <f>'LISTA E PERSONELIT'!F62</f>
        <v>0</v>
      </c>
      <c r="G62" s="37"/>
      <c r="H62" s="37"/>
      <c r="I62" s="37"/>
      <c r="J62" s="37"/>
      <c r="K62" s="37"/>
      <c r="L62" s="82">
        <f t="shared" si="18"/>
        <v>0</v>
      </c>
      <c r="M62" s="80"/>
      <c r="N62" s="81">
        <f t="shared" si="19"/>
        <v>0</v>
      </c>
      <c r="O62" s="81">
        <f t="shared" si="1"/>
        <v>0</v>
      </c>
      <c r="P62" s="79">
        <f t="shared" si="2"/>
        <v>0</v>
      </c>
      <c r="Q62" s="83">
        <f t="shared" si="20"/>
        <v>0</v>
      </c>
      <c r="R62" s="83">
        <f t="shared" si="21"/>
        <v>0</v>
      </c>
      <c r="S62" s="26">
        <f t="shared" si="3"/>
        <v>0</v>
      </c>
      <c r="T62" s="26">
        <f t="shared" si="22"/>
        <v>0</v>
      </c>
      <c r="U62" s="26">
        <f t="shared" si="23"/>
        <v>0</v>
      </c>
      <c r="V62" s="27">
        <f t="shared" si="24"/>
        <v>0</v>
      </c>
      <c r="W62" s="27"/>
      <c r="X62" s="28"/>
      <c r="Y62" s="85">
        <f t="shared" si="25"/>
        <v>0</v>
      </c>
      <c r="Z62" s="1"/>
      <c r="AA62" s="1"/>
      <c r="AB62" s="1"/>
      <c r="AC62" s="1"/>
      <c r="AD62" s="1"/>
      <c r="AE62" s="1"/>
      <c r="AF62" s="54"/>
      <c r="AG62" s="1"/>
      <c r="AH62" s="30"/>
      <c r="AI62" s="30"/>
      <c r="AJ62" s="1"/>
      <c r="AK62" s="1"/>
      <c r="AL62" s="1"/>
      <c r="AM62" s="1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45"/>
      <c r="AZ62" s="45"/>
      <c r="BA62" s="56"/>
      <c r="BB62" s="56"/>
      <c r="BC62" s="1"/>
      <c r="BD62" s="1"/>
    </row>
    <row r="63" spans="1:56" s="4" customFormat="1" ht="15" customHeight="1" thickTop="1" thickBot="1" x14ac:dyDescent="0.25">
      <c r="A63" s="24"/>
      <c r="B63" s="109">
        <v>52</v>
      </c>
      <c r="C63" s="110">
        <f>'LISTA E PERSONELIT'!C63</f>
        <v>0</v>
      </c>
      <c r="D63" s="111">
        <f>'LISTA E PERSONELIT'!D63</f>
        <v>0</v>
      </c>
      <c r="E63" s="112">
        <f>'LISTA E PERSONELIT'!E63</f>
        <v>0</v>
      </c>
      <c r="F63" s="112">
        <f>'LISTA E PERSONELIT'!F63</f>
        <v>0</v>
      </c>
      <c r="G63" s="37"/>
      <c r="H63" s="37"/>
      <c r="I63" s="37"/>
      <c r="J63" s="37"/>
      <c r="K63" s="37"/>
      <c r="L63" s="82">
        <f t="shared" si="18"/>
        <v>0</v>
      </c>
      <c r="M63" s="80"/>
      <c r="N63" s="81">
        <f t="shared" si="19"/>
        <v>0</v>
      </c>
      <c r="O63" s="81">
        <f t="shared" si="1"/>
        <v>0</v>
      </c>
      <c r="P63" s="79">
        <f t="shared" si="2"/>
        <v>0</v>
      </c>
      <c r="Q63" s="83">
        <f t="shared" si="20"/>
        <v>0</v>
      </c>
      <c r="R63" s="83">
        <f t="shared" si="21"/>
        <v>0</v>
      </c>
      <c r="S63" s="26">
        <f t="shared" si="3"/>
        <v>0</v>
      </c>
      <c r="T63" s="26">
        <f t="shared" si="22"/>
        <v>0</v>
      </c>
      <c r="U63" s="26">
        <f t="shared" si="23"/>
        <v>0</v>
      </c>
      <c r="V63" s="27">
        <f t="shared" si="24"/>
        <v>0</v>
      </c>
      <c r="W63" s="27"/>
      <c r="X63" s="28"/>
      <c r="Y63" s="85">
        <f t="shared" si="25"/>
        <v>0</v>
      </c>
      <c r="Z63" s="1"/>
      <c r="AA63" s="1"/>
      <c r="AB63" s="1"/>
      <c r="AC63" s="1"/>
      <c r="AD63" s="1"/>
      <c r="AE63" s="1"/>
      <c r="AF63" s="54"/>
      <c r="AG63" s="1"/>
      <c r="AH63" s="30"/>
      <c r="AI63" s="30"/>
      <c r="AJ63" s="1"/>
      <c r="AK63" s="1"/>
      <c r="AL63" s="1"/>
      <c r="AM63" s="1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45"/>
      <c r="AZ63" s="45"/>
      <c r="BA63" s="56"/>
      <c r="BB63" s="56"/>
      <c r="BC63" s="1"/>
      <c r="BD63" s="1"/>
    </row>
    <row r="64" spans="1:56" s="4" customFormat="1" ht="15" customHeight="1" thickTop="1" thickBot="1" x14ac:dyDescent="0.25">
      <c r="A64" s="24"/>
      <c r="B64" s="109">
        <v>53</v>
      </c>
      <c r="C64" s="110">
        <f>'LISTA E PERSONELIT'!C64</f>
        <v>0</v>
      </c>
      <c r="D64" s="111">
        <f>'LISTA E PERSONELIT'!D64</f>
        <v>0</v>
      </c>
      <c r="E64" s="112">
        <f>'LISTA E PERSONELIT'!E64</f>
        <v>0</v>
      </c>
      <c r="F64" s="112">
        <f>'LISTA E PERSONELIT'!F64</f>
        <v>0</v>
      </c>
      <c r="G64" s="37"/>
      <c r="H64" s="37"/>
      <c r="I64" s="37"/>
      <c r="J64" s="37"/>
      <c r="K64" s="37"/>
      <c r="L64" s="82">
        <f t="shared" si="18"/>
        <v>0</v>
      </c>
      <c r="M64" s="80"/>
      <c r="N64" s="81">
        <f t="shared" si="19"/>
        <v>0</v>
      </c>
      <c r="O64" s="81">
        <f t="shared" si="1"/>
        <v>0</v>
      </c>
      <c r="P64" s="79">
        <f t="shared" si="2"/>
        <v>0</v>
      </c>
      <c r="Q64" s="83">
        <f t="shared" si="20"/>
        <v>0</v>
      </c>
      <c r="R64" s="83">
        <f t="shared" si="21"/>
        <v>0</v>
      </c>
      <c r="S64" s="26">
        <f t="shared" si="3"/>
        <v>0</v>
      </c>
      <c r="T64" s="26">
        <f t="shared" si="22"/>
        <v>0</v>
      </c>
      <c r="U64" s="26">
        <f t="shared" si="23"/>
        <v>0</v>
      </c>
      <c r="V64" s="27">
        <f t="shared" si="24"/>
        <v>0</v>
      </c>
      <c r="W64" s="27"/>
      <c r="X64" s="28"/>
      <c r="Y64" s="85">
        <f t="shared" si="25"/>
        <v>0</v>
      </c>
      <c r="Z64" s="1"/>
      <c r="AA64" s="1"/>
      <c r="AB64" s="1"/>
      <c r="AC64" s="1"/>
      <c r="AD64" s="1"/>
      <c r="AE64" s="1"/>
      <c r="AF64" s="54"/>
      <c r="AG64" s="1"/>
      <c r="AH64" s="30"/>
      <c r="AI64" s="30"/>
      <c r="AJ64" s="1"/>
      <c r="AK64" s="1"/>
      <c r="AL64" s="1"/>
      <c r="AM64" s="1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45"/>
      <c r="AZ64" s="45"/>
      <c r="BA64" s="56"/>
      <c r="BB64" s="56"/>
      <c r="BC64" s="1"/>
      <c r="BD64" s="1"/>
    </row>
    <row r="65" spans="1:56" s="4" customFormat="1" ht="15" customHeight="1" thickTop="1" thickBot="1" x14ac:dyDescent="0.25">
      <c r="A65" s="24"/>
      <c r="B65" s="109">
        <v>54</v>
      </c>
      <c r="C65" s="110">
        <f>'LISTA E PERSONELIT'!C65</f>
        <v>0</v>
      </c>
      <c r="D65" s="111">
        <f>'LISTA E PERSONELIT'!D65</f>
        <v>0</v>
      </c>
      <c r="E65" s="112">
        <f>'LISTA E PERSONELIT'!E65</f>
        <v>0</v>
      </c>
      <c r="F65" s="112">
        <f>'LISTA E PERSONELIT'!F65</f>
        <v>0</v>
      </c>
      <c r="G65" s="37"/>
      <c r="H65" s="37"/>
      <c r="I65" s="37"/>
      <c r="J65" s="37"/>
      <c r="K65" s="37"/>
      <c r="L65" s="82">
        <f t="shared" si="18"/>
        <v>0</v>
      </c>
      <c r="M65" s="80"/>
      <c r="N65" s="81">
        <f t="shared" si="19"/>
        <v>0</v>
      </c>
      <c r="O65" s="81">
        <f t="shared" si="1"/>
        <v>0</v>
      </c>
      <c r="P65" s="79">
        <f t="shared" si="2"/>
        <v>0</v>
      </c>
      <c r="Q65" s="83">
        <f t="shared" si="20"/>
        <v>0</v>
      </c>
      <c r="R65" s="83">
        <f t="shared" si="21"/>
        <v>0</v>
      </c>
      <c r="S65" s="26">
        <f t="shared" si="3"/>
        <v>0</v>
      </c>
      <c r="T65" s="26">
        <f t="shared" si="22"/>
        <v>0</v>
      </c>
      <c r="U65" s="26">
        <f t="shared" si="23"/>
        <v>0</v>
      </c>
      <c r="V65" s="27">
        <f t="shared" si="24"/>
        <v>0</v>
      </c>
      <c r="W65" s="27"/>
      <c r="X65" s="28"/>
      <c r="Y65" s="85">
        <f t="shared" si="25"/>
        <v>0</v>
      </c>
      <c r="Z65" s="1"/>
      <c r="AA65" s="1"/>
      <c r="AB65" s="1"/>
      <c r="AC65" s="1"/>
      <c r="AD65" s="1"/>
      <c r="AE65" s="1"/>
      <c r="AF65" s="54"/>
      <c r="AG65" s="1"/>
      <c r="AH65" s="30"/>
      <c r="AI65" s="30"/>
      <c r="AJ65" s="1"/>
      <c r="AK65" s="1"/>
      <c r="AL65" s="1"/>
      <c r="AM65" s="1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45"/>
      <c r="AZ65" s="45"/>
      <c r="BA65" s="56"/>
      <c r="BB65" s="56"/>
      <c r="BC65" s="1"/>
      <c r="BD65" s="1"/>
    </row>
    <row r="66" spans="1:56" s="4" customFormat="1" ht="15" customHeight="1" thickTop="1" thickBot="1" x14ac:dyDescent="0.25">
      <c r="A66" s="24"/>
      <c r="B66" s="109">
        <v>55</v>
      </c>
      <c r="C66" s="110">
        <f>'LISTA E PERSONELIT'!C66</f>
        <v>0</v>
      </c>
      <c r="D66" s="111">
        <f>'LISTA E PERSONELIT'!D66</f>
        <v>0</v>
      </c>
      <c r="E66" s="112">
        <f>'LISTA E PERSONELIT'!E66</f>
        <v>0</v>
      </c>
      <c r="F66" s="112">
        <f>'LISTA E PERSONELIT'!F66</f>
        <v>0</v>
      </c>
      <c r="G66" s="37"/>
      <c r="H66" s="37"/>
      <c r="I66" s="37"/>
      <c r="J66" s="37"/>
      <c r="K66" s="37"/>
      <c r="L66" s="82">
        <f t="shared" si="18"/>
        <v>0</v>
      </c>
      <c r="M66" s="80"/>
      <c r="N66" s="81">
        <f t="shared" si="19"/>
        <v>0</v>
      </c>
      <c r="O66" s="81">
        <f t="shared" si="1"/>
        <v>0</v>
      </c>
      <c r="P66" s="79">
        <f t="shared" si="2"/>
        <v>0</v>
      </c>
      <c r="Q66" s="83">
        <f t="shared" si="20"/>
        <v>0</v>
      </c>
      <c r="R66" s="83">
        <f t="shared" si="21"/>
        <v>0</v>
      </c>
      <c r="S66" s="26">
        <f t="shared" si="3"/>
        <v>0</v>
      </c>
      <c r="T66" s="26">
        <f t="shared" si="22"/>
        <v>0</v>
      </c>
      <c r="U66" s="26">
        <f t="shared" si="23"/>
        <v>0</v>
      </c>
      <c r="V66" s="27">
        <f t="shared" si="24"/>
        <v>0</v>
      </c>
      <c r="W66" s="27"/>
      <c r="X66" s="28"/>
      <c r="Y66" s="85">
        <f t="shared" si="25"/>
        <v>0</v>
      </c>
      <c r="Z66" s="1"/>
      <c r="AA66" s="1"/>
      <c r="AB66" s="1"/>
      <c r="AC66" s="1"/>
      <c r="AD66" s="1"/>
      <c r="AE66" s="1"/>
      <c r="AF66" s="54"/>
      <c r="AG66" s="1"/>
      <c r="AH66" s="30"/>
      <c r="AI66" s="30"/>
      <c r="AJ66" s="1"/>
      <c r="AK66" s="1"/>
      <c r="AL66" s="1"/>
      <c r="AM66" s="1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5"/>
      <c r="AZ66" s="45"/>
      <c r="BA66" s="56"/>
      <c r="BB66" s="56"/>
      <c r="BC66" s="1"/>
      <c r="BD66" s="1"/>
    </row>
    <row r="67" spans="1:56" s="4" customFormat="1" ht="15" customHeight="1" thickTop="1" thickBot="1" x14ac:dyDescent="0.25">
      <c r="A67" s="24"/>
      <c r="B67" s="109">
        <v>56</v>
      </c>
      <c r="C67" s="110">
        <f>'LISTA E PERSONELIT'!C67</f>
        <v>0</v>
      </c>
      <c r="D67" s="111">
        <f>'LISTA E PERSONELIT'!D67</f>
        <v>0</v>
      </c>
      <c r="E67" s="112">
        <f>'LISTA E PERSONELIT'!E67</f>
        <v>0</v>
      </c>
      <c r="F67" s="112">
        <f>'LISTA E PERSONELIT'!F67</f>
        <v>0</v>
      </c>
      <c r="G67" s="37"/>
      <c r="H67" s="37"/>
      <c r="I67" s="37"/>
      <c r="J67" s="37"/>
      <c r="K67" s="37"/>
      <c r="L67" s="82">
        <f t="shared" si="18"/>
        <v>0</v>
      </c>
      <c r="M67" s="80"/>
      <c r="N67" s="81">
        <f t="shared" si="19"/>
        <v>0</v>
      </c>
      <c r="O67" s="81">
        <f t="shared" si="1"/>
        <v>0</v>
      </c>
      <c r="P67" s="79">
        <f t="shared" si="2"/>
        <v>0</v>
      </c>
      <c r="Q67" s="83">
        <f t="shared" si="20"/>
        <v>0</v>
      </c>
      <c r="R67" s="83">
        <f t="shared" si="21"/>
        <v>0</v>
      </c>
      <c r="S67" s="26">
        <f t="shared" si="3"/>
        <v>0</v>
      </c>
      <c r="T67" s="26">
        <f t="shared" si="22"/>
        <v>0</v>
      </c>
      <c r="U67" s="26">
        <f t="shared" si="23"/>
        <v>0</v>
      </c>
      <c r="V67" s="27">
        <f t="shared" si="24"/>
        <v>0</v>
      </c>
      <c r="W67" s="27"/>
      <c r="X67" s="28"/>
      <c r="Y67" s="85">
        <f t="shared" si="25"/>
        <v>0</v>
      </c>
      <c r="Z67" s="1"/>
      <c r="AA67" s="1"/>
      <c r="AB67" s="1"/>
      <c r="AC67" s="1"/>
      <c r="AD67" s="1"/>
      <c r="AE67" s="1"/>
      <c r="AF67" s="54"/>
      <c r="AG67" s="1"/>
      <c r="AH67" s="30"/>
      <c r="AI67" s="30"/>
      <c r="AJ67" s="1"/>
      <c r="AK67" s="1"/>
      <c r="AL67" s="1"/>
      <c r="AM67" s="1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5"/>
      <c r="AZ67" s="45"/>
      <c r="BA67" s="56"/>
      <c r="BB67" s="56"/>
      <c r="BC67" s="1"/>
      <c r="BD67" s="1"/>
    </row>
    <row r="68" spans="1:56" s="4" customFormat="1" ht="15" customHeight="1" thickTop="1" thickBot="1" x14ac:dyDescent="0.25">
      <c r="A68" s="24"/>
      <c r="B68" s="109">
        <v>57</v>
      </c>
      <c r="C68" s="110">
        <f>'LISTA E PERSONELIT'!C68</f>
        <v>0</v>
      </c>
      <c r="D68" s="111">
        <f>'LISTA E PERSONELIT'!D68</f>
        <v>0</v>
      </c>
      <c r="E68" s="112">
        <f>'LISTA E PERSONELIT'!E68</f>
        <v>0</v>
      </c>
      <c r="F68" s="112">
        <f>'LISTA E PERSONELIT'!F68</f>
        <v>0</v>
      </c>
      <c r="G68" s="37"/>
      <c r="H68" s="37"/>
      <c r="I68" s="37"/>
      <c r="J68" s="37"/>
      <c r="K68" s="37"/>
      <c r="L68" s="82">
        <f t="shared" si="18"/>
        <v>0</v>
      </c>
      <c r="M68" s="80"/>
      <c r="N68" s="81">
        <f t="shared" si="19"/>
        <v>0</v>
      </c>
      <c r="O68" s="81">
        <f t="shared" si="1"/>
        <v>0</v>
      </c>
      <c r="P68" s="79">
        <f t="shared" si="2"/>
        <v>0</v>
      </c>
      <c r="Q68" s="83">
        <f t="shared" si="20"/>
        <v>0</v>
      </c>
      <c r="R68" s="83">
        <f t="shared" si="21"/>
        <v>0</v>
      </c>
      <c r="S68" s="26">
        <f t="shared" si="3"/>
        <v>0</v>
      </c>
      <c r="T68" s="26">
        <f t="shared" si="22"/>
        <v>0</v>
      </c>
      <c r="U68" s="26">
        <f t="shared" si="23"/>
        <v>0</v>
      </c>
      <c r="V68" s="27">
        <f t="shared" si="24"/>
        <v>0</v>
      </c>
      <c r="W68" s="27"/>
      <c r="X68" s="28"/>
      <c r="Y68" s="85">
        <f t="shared" si="25"/>
        <v>0</v>
      </c>
      <c r="Z68" s="1"/>
      <c r="AA68" s="1"/>
      <c r="AB68" s="1"/>
      <c r="AC68" s="1"/>
      <c r="AD68" s="1"/>
      <c r="AE68" s="1"/>
      <c r="AF68" s="54"/>
      <c r="AG68" s="1"/>
      <c r="AH68" s="30"/>
      <c r="AI68" s="30"/>
      <c r="AJ68" s="1"/>
      <c r="AK68" s="1"/>
      <c r="AL68" s="1"/>
      <c r="AM68" s="1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5"/>
      <c r="AZ68" s="45"/>
      <c r="BA68" s="56"/>
      <c r="BB68" s="56"/>
      <c r="BC68" s="1"/>
      <c r="BD68" s="1"/>
    </row>
    <row r="69" spans="1:56" s="4" customFormat="1" ht="15" customHeight="1" thickTop="1" thickBot="1" x14ac:dyDescent="0.25">
      <c r="A69" s="24"/>
      <c r="B69" s="109">
        <v>58</v>
      </c>
      <c r="C69" s="110">
        <f>'LISTA E PERSONELIT'!C69</f>
        <v>0</v>
      </c>
      <c r="D69" s="111">
        <f>'LISTA E PERSONELIT'!D69</f>
        <v>0</v>
      </c>
      <c r="E69" s="112">
        <f>'LISTA E PERSONELIT'!E69</f>
        <v>0</v>
      </c>
      <c r="F69" s="112">
        <f>'LISTA E PERSONELIT'!F69</f>
        <v>0</v>
      </c>
      <c r="G69" s="37"/>
      <c r="H69" s="37"/>
      <c r="I69" s="37"/>
      <c r="J69" s="37"/>
      <c r="K69" s="37"/>
      <c r="L69" s="82">
        <f t="shared" si="18"/>
        <v>0</v>
      </c>
      <c r="M69" s="80"/>
      <c r="N69" s="81">
        <f t="shared" si="19"/>
        <v>0</v>
      </c>
      <c r="O69" s="81">
        <f t="shared" si="1"/>
        <v>0</v>
      </c>
      <c r="P69" s="79">
        <f t="shared" si="2"/>
        <v>0</v>
      </c>
      <c r="Q69" s="83">
        <f t="shared" si="20"/>
        <v>0</v>
      </c>
      <c r="R69" s="83">
        <f t="shared" si="21"/>
        <v>0</v>
      </c>
      <c r="S69" s="26">
        <f t="shared" si="3"/>
        <v>0</v>
      </c>
      <c r="T69" s="26">
        <f t="shared" si="22"/>
        <v>0</v>
      </c>
      <c r="U69" s="26">
        <f t="shared" si="23"/>
        <v>0</v>
      </c>
      <c r="V69" s="27">
        <f t="shared" si="24"/>
        <v>0</v>
      </c>
      <c r="W69" s="27"/>
      <c r="X69" s="28"/>
      <c r="Y69" s="85">
        <f t="shared" si="25"/>
        <v>0</v>
      </c>
      <c r="Z69" s="1"/>
      <c r="AA69" s="1"/>
      <c r="AB69" s="1"/>
      <c r="AC69" s="1"/>
      <c r="AD69" s="1"/>
      <c r="AE69" s="1"/>
      <c r="AF69" s="54"/>
      <c r="AG69" s="1"/>
      <c r="AH69" s="30"/>
      <c r="AI69" s="30"/>
      <c r="AJ69" s="1"/>
      <c r="AK69" s="1"/>
      <c r="AL69" s="1"/>
      <c r="AM69" s="1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5"/>
      <c r="AZ69" s="45"/>
      <c r="BA69" s="56"/>
      <c r="BB69" s="56"/>
      <c r="BC69" s="1"/>
      <c r="BD69" s="1"/>
    </row>
    <row r="70" spans="1:56" s="4" customFormat="1" ht="15" customHeight="1" thickTop="1" thickBot="1" x14ac:dyDescent="0.25">
      <c r="A70" s="24"/>
      <c r="B70" s="109">
        <v>59</v>
      </c>
      <c r="C70" s="110">
        <f>'LISTA E PERSONELIT'!C70</f>
        <v>0</v>
      </c>
      <c r="D70" s="111">
        <f>'LISTA E PERSONELIT'!D70</f>
        <v>0</v>
      </c>
      <c r="E70" s="112">
        <f>'LISTA E PERSONELIT'!E70</f>
        <v>0</v>
      </c>
      <c r="F70" s="112">
        <f>'LISTA E PERSONELIT'!F70</f>
        <v>0</v>
      </c>
      <c r="G70" s="37"/>
      <c r="H70" s="37"/>
      <c r="I70" s="37"/>
      <c r="J70" s="37"/>
      <c r="K70" s="37"/>
      <c r="L70" s="82">
        <f t="shared" si="18"/>
        <v>0</v>
      </c>
      <c r="M70" s="80"/>
      <c r="N70" s="81">
        <f t="shared" si="19"/>
        <v>0</v>
      </c>
      <c r="O70" s="81">
        <f t="shared" si="1"/>
        <v>0</v>
      </c>
      <c r="P70" s="79">
        <f t="shared" si="2"/>
        <v>0</v>
      </c>
      <c r="Q70" s="83">
        <f t="shared" si="20"/>
        <v>0</v>
      </c>
      <c r="R70" s="83">
        <f t="shared" si="21"/>
        <v>0</v>
      </c>
      <c r="S70" s="26">
        <f t="shared" si="3"/>
        <v>0</v>
      </c>
      <c r="T70" s="26">
        <f t="shared" si="22"/>
        <v>0</v>
      </c>
      <c r="U70" s="26">
        <f t="shared" si="23"/>
        <v>0</v>
      </c>
      <c r="V70" s="27">
        <f t="shared" si="24"/>
        <v>0</v>
      </c>
      <c r="W70" s="27"/>
      <c r="X70" s="28"/>
      <c r="Y70" s="85">
        <f t="shared" si="25"/>
        <v>0</v>
      </c>
      <c r="Z70" s="1"/>
      <c r="AA70" s="1"/>
      <c r="AB70" s="1"/>
      <c r="AC70" s="1"/>
      <c r="AD70" s="1"/>
      <c r="AE70" s="1"/>
      <c r="AF70" s="54"/>
      <c r="AG70" s="1"/>
      <c r="AH70" s="30"/>
      <c r="AI70" s="30"/>
      <c r="AJ70" s="1"/>
      <c r="AK70" s="1"/>
      <c r="AL70" s="1"/>
      <c r="AM70" s="1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5"/>
      <c r="AZ70" s="45"/>
      <c r="BA70" s="56"/>
      <c r="BB70" s="56"/>
      <c r="BC70" s="1"/>
      <c r="BD70" s="1"/>
    </row>
    <row r="71" spans="1:56" s="4" customFormat="1" ht="15" customHeight="1" thickTop="1" thickBot="1" x14ac:dyDescent="0.25">
      <c r="A71" s="24"/>
      <c r="B71" s="109">
        <v>60</v>
      </c>
      <c r="C71" s="110">
        <f>'LISTA E PERSONELIT'!C71</f>
        <v>0</v>
      </c>
      <c r="D71" s="111">
        <f>'LISTA E PERSONELIT'!D71</f>
        <v>0</v>
      </c>
      <c r="E71" s="112">
        <f>'LISTA E PERSONELIT'!E71</f>
        <v>0</v>
      </c>
      <c r="F71" s="112">
        <f>'LISTA E PERSONELIT'!F71</f>
        <v>0</v>
      </c>
      <c r="G71" s="37"/>
      <c r="H71" s="37"/>
      <c r="I71" s="37"/>
      <c r="J71" s="37"/>
      <c r="K71" s="37"/>
      <c r="L71" s="82">
        <f t="shared" si="18"/>
        <v>0</v>
      </c>
      <c r="M71" s="80"/>
      <c r="N71" s="81">
        <f t="shared" si="19"/>
        <v>0</v>
      </c>
      <c r="O71" s="81">
        <f t="shared" si="1"/>
        <v>0</v>
      </c>
      <c r="P71" s="79">
        <f t="shared" si="2"/>
        <v>0</v>
      </c>
      <c r="Q71" s="83">
        <f t="shared" si="20"/>
        <v>0</v>
      </c>
      <c r="R71" s="83">
        <f t="shared" si="21"/>
        <v>0</v>
      </c>
      <c r="S71" s="26">
        <f t="shared" si="3"/>
        <v>0</v>
      </c>
      <c r="T71" s="26">
        <f t="shared" si="22"/>
        <v>0</v>
      </c>
      <c r="U71" s="26">
        <f t="shared" si="23"/>
        <v>0</v>
      </c>
      <c r="V71" s="27">
        <f t="shared" si="24"/>
        <v>0</v>
      </c>
      <c r="W71" s="27"/>
      <c r="X71" s="28"/>
      <c r="Y71" s="85">
        <f t="shared" si="25"/>
        <v>0</v>
      </c>
      <c r="Z71" s="1"/>
      <c r="AA71" s="1"/>
      <c r="AB71" s="1"/>
      <c r="AC71" s="1"/>
      <c r="AD71" s="1"/>
      <c r="AE71" s="1"/>
      <c r="AF71" s="54"/>
      <c r="AG71" s="1"/>
      <c r="AH71" s="30"/>
      <c r="AI71" s="30"/>
      <c r="AJ71" s="1"/>
      <c r="AK71" s="1"/>
      <c r="AL71" s="1"/>
      <c r="AM71" s="1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5"/>
      <c r="AZ71" s="45"/>
      <c r="BA71" s="56"/>
      <c r="BB71" s="56"/>
      <c r="BC71" s="1"/>
      <c r="BD71" s="1"/>
    </row>
    <row r="72" spans="1:56" s="4" customFormat="1" ht="15" customHeight="1" thickTop="1" thickBot="1" x14ac:dyDescent="0.25">
      <c r="A72" s="24"/>
      <c r="B72" s="109">
        <v>61</v>
      </c>
      <c r="C72" s="110">
        <f>'LISTA E PERSONELIT'!C72</f>
        <v>0</v>
      </c>
      <c r="D72" s="111">
        <f>'LISTA E PERSONELIT'!D72</f>
        <v>0</v>
      </c>
      <c r="E72" s="112">
        <f>'LISTA E PERSONELIT'!E72</f>
        <v>0</v>
      </c>
      <c r="F72" s="112">
        <f>'LISTA E PERSONELIT'!F72</f>
        <v>0</v>
      </c>
      <c r="G72" s="37"/>
      <c r="H72" s="37"/>
      <c r="I72" s="37"/>
      <c r="J72" s="37"/>
      <c r="K72" s="37"/>
      <c r="L72" s="82">
        <f t="shared" si="18"/>
        <v>0</v>
      </c>
      <c r="M72" s="80"/>
      <c r="N72" s="81">
        <f t="shared" si="19"/>
        <v>0</v>
      </c>
      <c r="O72" s="81">
        <f t="shared" si="1"/>
        <v>0</v>
      </c>
      <c r="P72" s="79">
        <f t="shared" si="2"/>
        <v>0</v>
      </c>
      <c r="Q72" s="83">
        <f t="shared" si="20"/>
        <v>0</v>
      </c>
      <c r="R72" s="83">
        <f t="shared" si="21"/>
        <v>0</v>
      </c>
      <c r="S72" s="26">
        <f t="shared" si="3"/>
        <v>0</v>
      </c>
      <c r="T72" s="26">
        <f t="shared" si="22"/>
        <v>0</v>
      </c>
      <c r="U72" s="26">
        <f t="shared" si="23"/>
        <v>0</v>
      </c>
      <c r="V72" s="27">
        <f t="shared" si="24"/>
        <v>0</v>
      </c>
      <c r="W72" s="27"/>
      <c r="X72" s="28"/>
      <c r="Y72" s="85">
        <f t="shared" si="25"/>
        <v>0</v>
      </c>
      <c r="Z72" s="1"/>
      <c r="AA72" s="1"/>
      <c r="AB72" s="1"/>
      <c r="AC72" s="1"/>
      <c r="AD72" s="1"/>
      <c r="AE72" s="1"/>
      <c r="AF72" s="54"/>
      <c r="AG72" s="1"/>
      <c r="AH72" s="30"/>
      <c r="AI72" s="30"/>
      <c r="AJ72" s="1"/>
      <c r="AK72" s="1"/>
      <c r="AL72" s="1"/>
      <c r="AM72" s="1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45"/>
      <c r="AZ72" s="45"/>
      <c r="BA72" s="56"/>
      <c r="BB72" s="56"/>
      <c r="BC72" s="1"/>
      <c r="BD72" s="1"/>
    </row>
    <row r="73" spans="1:56" s="4" customFormat="1" ht="15" customHeight="1" thickTop="1" thickBot="1" x14ac:dyDescent="0.25">
      <c r="A73" s="24"/>
      <c r="B73" s="109">
        <v>62</v>
      </c>
      <c r="C73" s="110">
        <f>'LISTA E PERSONELIT'!C73</f>
        <v>0</v>
      </c>
      <c r="D73" s="111">
        <f>'LISTA E PERSONELIT'!D73</f>
        <v>0</v>
      </c>
      <c r="E73" s="112">
        <f>'LISTA E PERSONELIT'!E73</f>
        <v>0</v>
      </c>
      <c r="F73" s="112">
        <f>'LISTA E PERSONELIT'!F73</f>
        <v>0</v>
      </c>
      <c r="G73" s="37"/>
      <c r="H73" s="37"/>
      <c r="I73" s="37"/>
      <c r="J73" s="37"/>
      <c r="K73" s="37"/>
      <c r="L73" s="82">
        <f t="shared" si="18"/>
        <v>0</v>
      </c>
      <c r="M73" s="80"/>
      <c r="N73" s="81">
        <f t="shared" si="19"/>
        <v>0</v>
      </c>
      <c r="O73" s="81">
        <f t="shared" si="1"/>
        <v>0</v>
      </c>
      <c r="P73" s="79">
        <f t="shared" si="2"/>
        <v>0</v>
      </c>
      <c r="Q73" s="83">
        <f t="shared" si="20"/>
        <v>0</v>
      </c>
      <c r="R73" s="83">
        <f t="shared" si="21"/>
        <v>0</v>
      </c>
      <c r="S73" s="26">
        <f t="shared" si="3"/>
        <v>0</v>
      </c>
      <c r="T73" s="26">
        <f t="shared" si="22"/>
        <v>0</v>
      </c>
      <c r="U73" s="26">
        <f t="shared" si="23"/>
        <v>0</v>
      </c>
      <c r="V73" s="27">
        <f t="shared" si="24"/>
        <v>0</v>
      </c>
      <c r="W73" s="27"/>
      <c r="X73" s="28"/>
      <c r="Y73" s="85">
        <f t="shared" si="25"/>
        <v>0</v>
      </c>
      <c r="Z73" s="1"/>
      <c r="AA73" s="1"/>
      <c r="AB73" s="1"/>
      <c r="AC73" s="1"/>
      <c r="AD73" s="1"/>
      <c r="AE73" s="1"/>
      <c r="AF73" s="54"/>
      <c r="AG73" s="1"/>
      <c r="AH73" s="30"/>
      <c r="AI73" s="30"/>
      <c r="AJ73" s="1"/>
      <c r="AK73" s="1"/>
      <c r="AL73" s="1"/>
      <c r="AM73" s="1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45"/>
      <c r="AZ73" s="45"/>
      <c r="BA73" s="56"/>
      <c r="BB73" s="56"/>
      <c r="BC73" s="1"/>
      <c r="BD73" s="1"/>
    </row>
    <row r="74" spans="1:56" s="4" customFormat="1" ht="15" customHeight="1" thickTop="1" thickBot="1" x14ac:dyDescent="0.25">
      <c r="A74" s="24"/>
      <c r="B74" s="109">
        <v>63</v>
      </c>
      <c r="C74" s="110">
        <f>'LISTA E PERSONELIT'!C74</f>
        <v>0</v>
      </c>
      <c r="D74" s="111">
        <f>'LISTA E PERSONELIT'!D74</f>
        <v>0</v>
      </c>
      <c r="E74" s="112">
        <f>'LISTA E PERSONELIT'!E74</f>
        <v>0</v>
      </c>
      <c r="F74" s="112">
        <f>'LISTA E PERSONELIT'!F74</f>
        <v>0</v>
      </c>
      <c r="G74" s="37"/>
      <c r="H74" s="37"/>
      <c r="I74" s="37"/>
      <c r="J74" s="37"/>
      <c r="K74" s="37"/>
      <c r="L74" s="82">
        <f t="shared" si="18"/>
        <v>0</v>
      </c>
      <c r="M74" s="80"/>
      <c r="N74" s="81">
        <f t="shared" si="19"/>
        <v>0</v>
      </c>
      <c r="O74" s="81">
        <f t="shared" si="1"/>
        <v>0</v>
      </c>
      <c r="P74" s="79">
        <f t="shared" si="2"/>
        <v>0</v>
      </c>
      <c r="Q74" s="83">
        <f t="shared" si="20"/>
        <v>0</v>
      </c>
      <c r="R74" s="83">
        <f t="shared" si="21"/>
        <v>0</v>
      </c>
      <c r="S74" s="26">
        <f t="shared" si="3"/>
        <v>0</v>
      </c>
      <c r="T74" s="26">
        <f t="shared" si="22"/>
        <v>0</v>
      </c>
      <c r="U74" s="26">
        <f t="shared" si="23"/>
        <v>0</v>
      </c>
      <c r="V74" s="27">
        <f t="shared" si="24"/>
        <v>0</v>
      </c>
      <c r="W74" s="27"/>
      <c r="X74" s="28"/>
      <c r="Y74" s="85">
        <f t="shared" si="25"/>
        <v>0</v>
      </c>
      <c r="Z74" s="1"/>
      <c r="AA74" s="1"/>
      <c r="AB74" s="1"/>
      <c r="AC74" s="1"/>
      <c r="AD74" s="1"/>
      <c r="AE74" s="1"/>
      <c r="AF74" s="54"/>
      <c r="AG74" s="1"/>
      <c r="AH74" s="30"/>
      <c r="AI74" s="30"/>
      <c r="AJ74" s="1"/>
      <c r="AK74" s="1"/>
      <c r="AL74" s="1"/>
      <c r="AM74" s="1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45"/>
      <c r="AZ74" s="45"/>
      <c r="BA74" s="56"/>
      <c r="BB74" s="56"/>
      <c r="BC74" s="1"/>
      <c r="BD74" s="1"/>
    </row>
    <row r="75" spans="1:56" s="4" customFormat="1" ht="15" customHeight="1" thickTop="1" thickBot="1" x14ac:dyDescent="0.25">
      <c r="A75" s="24"/>
      <c r="B75" s="109">
        <v>64</v>
      </c>
      <c r="C75" s="110">
        <f>'LISTA E PERSONELIT'!C75</f>
        <v>0</v>
      </c>
      <c r="D75" s="111">
        <f>'LISTA E PERSONELIT'!D75</f>
        <v>0</v>
      </c>
      <c r="E75" s="112">
        <f>'LISTA E PERSONELIT'!E75</f>
        <v>0</v>
      </c>
      <c r="F75" s="112">
        <f>'LISTA E PERSONELIT'!F75</f>
        <v>0</v>
      </c>
      <c r="G75" s="37"/>
      <c r="H75" s="37"/>
      <c r="I75" s="37"/>
      <c r="J75" s="37"/>
      <c r="K75" s="37"/>
      <c r="L75" s="82">
        <f t="shared" si="18"/>
        <v>0</v>
      </c>
      <c r="M75" s="80"/>
      <c r="N75" s="81">
        <f t="shared" si="19"/>
        <v>0</v>
      </c>
      <c r="O75" s="81">
        <f t="shared" si="1"/>
        <v>0</v>
      </c>
      <c r="P75" s="79">
        <f t="shared" si="2"/>
        <v>0</v>
      </c>
      <c r="Q75" s="83">
        <f t="shared" si="20"/>
        <v>0</v>
      </c>
      <c r="R75" s="83">
        <f t="shared" si="21"/>
        <v>0</v>
      </c>
      <c r="S75" s="26">
        <f t="shared" si="3"/>
        <v>0</v>
      </c>
      <c r="T75" s="26">
        <f t="shared" si="22"/>
        <v>0</v>
      </c>
      <c r="U75" s="26">
        <f t="shared" si="23"/>
        <v>0</v>
      </c>
      <c r="V75" s="27">
        <f t="shared" si="24"/>
        <v>0</v>
      </c>
      <c r="W75" s="27"/>
      <c r="X75" s="28"/>
      <c r="Y75" s="85">
        <f t="shared" si="25"/>
        <v>0</v>
      </c>
      <c r="Z75" s="1"/>
      <c r="AA75" s="1"/>
      <c r="AB75" s="1"/>
      <c r="AC75" s="1"/>
      <c r="AD75" s="1"/>
      <c r="AE75" s="1"/>
      <c r="AF75" s="54"/>
      <c r="AG75" s="1"/>
      <c r="AH75" s="30"/>
      <c r="AI75" s="30"/>
      <c r="AJ75" s="1"/>
      <c r="AK75" s="1"/>
      <c r="AL75" s="1"/>
      <c r="AM75" s="1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45"/>
      <c r="AZ75" s="45"/>
      <c r="BA75" s="56"/>
      <c r="BB75" s="56"/>
      <c r="BC75" s="1"/>
      <c r="BD75" s="1"/>
    </row>
    <row r="76" spans="1:56" s="4" customFormat="1" ht="15" customHeight="1" thickTop="1" thickBot="1" x14ac:dyDescent="0.25">
      <c r="A76" s="24"/>
      <c r="B76" s="109">
        <v>65</v>
      </c>
      <c r="C76" s="110">
        <f>'LISTA E PERSONELIT'!C76</f>
        <v>0</v>
      </c>
      <c r="D76" s="111">
        <f>'LISTA E PERSONELIT'!D76</f>
        <v>0</v>
      </c>
      <c r="E76" s="112">
        <f>'LISTA E PERSONELIT'!E76</f>
        <v>0</v>
      </c>
      <c r="F76" s="112">
        <f>'LISTA E PERSONELIT'!F76</f>
        <v>0</v>
      </c>
      <c r="G76" s="37"/>
      <c r="H76" s="37"/>
      <c r="I76" s="37"/>
      <c r="J76" s="37"/>
      <c r="K76" s="37"/>
      <c r="L76" s="82">
        <f t="shared" si="18"/>
        <v>0</v>
      </c>
      <c r="M76" s="80"/>
      <c r="N76" s="81">
        <f t="shared" si="19"/>
        <v>0</v>
      </c>
      <c r="O76" s="81">
        <f t="shared" ref="O76:O111" si="26">ROUND(SUM(N76*4.7619%),2)</f>
        <v>0</v>
      </c>
      <c r="P76" s="79">
        <f t="shared" ref="P76:P111" si="27">ROUND(SUM(N76-O76),2)</f>
        <v>0</v>
      </c>
      <c r="Q76" s="83">
        <f t="shared" si="20"/>
        <v>0</v>
      </c>
      <c r="R76" s="83">
        <f t="shared" si="21"/>
        <v>0</v>
      </c>
      <c r="S76" s="26">
        <f t="shared" ref="S76:S111" si="28">ROUND(SUM(Q76+R76),2)</f>
        <v>0</v>
      </c>
      <c r="T76" s="26">
        <f t="shared" si="22"/>
        <v>0</v>
      </c>
      <c r="U76" s="26">
        <f t="shared" si="23"/>
        <v>0</v>
      </c>
      <c r="V76" s="27">
        <f t="shared" si="24"/>
        <v>0</v>
      </c>
      <c r="W76" s="27"/>
      <c r="X76" s="28"/>
      <c r="Y76" s="85">
        <f t="shared" si="25"/>
        <v>0</v>
      </c>
      <c r="Z76" s="1"/>
      <c r="AA76" s="1"/>
      <c r="AB76" s="1"/>
      <c r="AC76" s="1"/>
      <c r="AD76" s="1"/>
      <c r="AE76" s="1"/>
      <c r="AF76" s="54"/>
      <c r="AG76" s="1"/>
      <c r="AH76" s="30"/>
      <c r="AI76" s="30"/>
      <c r="AJ76" s="1"/>
      <c r="AK76" s="1"/>
      <c r="AL76" s="1"/>
      <c r="AM76" s="1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45"/>
      <c r="AZ76" s="45"/>
      <c r="BA76" s="56"/>
      <c r="BB76" s="56"/>
      <c r="BC76" s="1"/>
      <c r="BD76" s="1"/>
    </row>
    <row r="77" spans="1:56" s="4" customFormat="1" ht="15" customHeight="1" thickTop="1" thickBot="1" x14ac:dyDescent="0.25">
      <c r="A77" s="24"/>
      <c r="B77" s="109">
        <v>66</v>
      </c>
      <c r="C77" s="110">
        <f>'LISTA E PERSONELIT'!C77</f>
        <v>0</v>
      </c>
      <c r="D77" s="111">
        <f>'LISTA E PERSONELIT'!D77</f>
        <v>0</v>
      </c>
      <c r="E77" s="112">
        <f>'LISTA E PERSONELIT'!E77</f>
        <v>0</v>
      </c>
      <c r="F77" s="112">
        <f>'LISTA E PERSONELIT'!F77</f>
        <v>0</v>
      </c>
      <c r="G77" s="37"/>
      <c r="H77" s="37"/>
      <c r="I77" s="37"/>
      <c r="J77" s="37"/>
      <c r="K77" s="37"/>
      <c r="L77" s="82">
        <f t="shared" ref="L77:L111" si="29">ROUND(SUM(G77:K77),2)</f>
        <v>0</v>
      </c>
      <c r="M77" s="80"/>
      <c r="N77" s="81">
        <f t="shared" ref="N77:N111" si="30">ROUND(SUM(L77+M77),2)</f>
        <v>0</v>
      </c>
      <c r="O77" s="81">
        <f t="shared" si="26"/>
        <v>0</v>
      </c>
      <c r="P77" s="79">
        <f t="shared" si="27"/>
        <v>0</v>
      </c>
      <c r="Q77" s="83">
        <f t="shared" ref="Q77:Q111" si="31">ROUND(SUM(P77*5)/100,2)</f>
        <v>0</v>
      </c>
      <c r="R77" s="83">
        <f t="shared" ref="R77:R111" si="32">ROUND(SUM(P77*5)/100,2)</f>
        <v>0</v>
      </c>
      <c r="S77" s="26">
        <f t="shared" si="28"/>
        <v>0</v>
      </c>
      <c r="T77" s="26">
        <f t="shared" ref="T77:T111" si="33">ROUND(SUM(P77-Q77),2)</f>
        <v>0</v>
      </c>
      <c r="U77" s="26">
        <f t="shared" ref="U77:U111" si="34">IF(A77=2,T77*0.1,ROUND(IF((T77)&lt;=80,0,IF((T77)&lt;=250,((T77)-80)*0.04,IF((T77)&lt;=450,((T77)-250)*0.08+6.8,((T77)-450)*0.1+22.8))),2))</f>
        <v>0</v>
      </c>
      <c r="V77" s="27">
        <f t="shared" ref="V77:V111" si="35">ROUND(SUM(T77-U77),2)</f>
        <v>0</v>
      </c>
      <c r="W77" s="27"/>
      <c r="X77" s="28"/>
      <c r="Y77" s="85">
        <f t="shared" ref="Y77:Y111" si="36">ROUND(SUM(V77-W77-X77),2)</f>
        <v>0</v>
      </c>
      <c r="Z77" s="1"/>
      <c r="AA77" s="1"/>
      <c r="AB77" s="1"/>
      <c r="AC77" s="1"/>
      <c r="AD77" s="1"/>
      <c r="AE77" s="1"/>
      <c r="AF77" s="54"/>
      <c r="AG77" s="1"/>
      <c r="AH77" s="30"/>
      <c r="AI77" s="30"/>
      <c r="AJ77" s="1"/>
      <c r="AK77" s="1"/>
      <c r="AL77" s="1"/>
      <c r="AM77" s="1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45"/>
      <c r="AZ77" s="45"/>
      <c r="BA77" s="56"/>
      <c r="BB77" s="56"/>
      <c r="BC77" s="1"/>
      <c r="BD77" s="1"/>
    </row>
    <row r="78" spans="1:56" s="4" customFormat="1" ht="15" customHeight="1" thickTop="1" thickBot="1" x14ac:dyDescent="0.25">
      <c r="A78" s="24"/>
      <c r="B78" s="109">
        <v>67</v>
      </c>
      <c r="C78" s="110">
        <f>'LISTA E PERSONELIT'!C78</f>
        <v>0</v>
      </c>
      <c r="D78" s="111">
        <f>'LISTA E PERSONELIT'!D78</f>
        <v>0</v>
      </c>
      <c r="E78" s="112">
        <f>'LISTA E PERSONELIT'!E78</f>
        <v>0</v>
      </c>
      <c r="F78" s="112">
        <f>'LISTA E PERSONELIT'!F78</f>
        <v>0</v>
      </c>
      <c r="G78" s="37"/>
      <c r="H78" s="37"/>
      <c r="I78" s="37"/>
      <c r="J78" s="37"/>
      <c r="K78" s="37"/>
      <c r="L78" s="82">
        <f t="shared" si="29"/>
        <v>0</v>
      </c>
      <c r="M78" s="80"/>
      <c r="N78" s="81">
        <f t="shared" si="30"/>
        <v>0</v>
      </c>
      <c r="O78" s="81">
        <f t="shared" si="26"/>
        <v>0</v>
      </c>
      <c r="P78" s="79">
        <f t="shared" si="27"/>
        <v>0</v>
      </c>
      <c r="Q78" s="83">
        <f t="shared" si="31"/>
        <v>0</v>
      </c>
      <c r="R78" s="83">
        <f t="shared" si="32"/>
        <v>0</v>
      </c>
      <c r="S78" s="26">
        <f t="shared" si="28"/>
        <v>0</v>
      </c>
      <c r="T78" s="26">
        <f t="shared" si="33"/>
        <v>0</v>
      </c>
      <c r="U78" s="26">
        <f t="shared" si="34"/>
        <v>0</v>
      </c>
      <c r="V78" s="27">
        <f t="shared" si="35"/>
        <v>0</v>
      </c>
      <c r="W78" s="27"/>
      <c r="X78" s="28"/>
      <c r="Y78" s="85">
        <f t="shared" si="36"/>
        <v>0</v>
      </c>
      <c r="Z78" s="1"/>
      <c r="AA78" s="1"/>
      <c r="AB78" s="1"/>
      <c r="AC78" s="1"/>
      <c r="AD78" s="1"/>
      <c r="AE78" s="1"/>
      <c r="AF78" s="54"/>
      <c r="AG78" s="1"/>
      <c r="AH78" s="30"/>
      <c r="AI78" s="30"/>
      <c r="AJ78" s="1"/>
      <c r="AK78" s="1"/>
      <c r="AL78" s="1"/>
      <c r="AM78" s="1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5"/>
      <c r="AZ78" s="45"/>
      <c r="BA78" s="56"/>
      <c r="BB78" s="56"/>
      <c r="BC78" s="1"/>
      <c r="BD78" s="1"/>
    </row>
    <row r="79" spans="1:56" s="4" customFormat="1" ht="15" customHeight="1" thickTop="1" thickBot="1" x14ac:dyDescent="0.25">
      <c r="A79" s="24"/>
      <c r="B79" s="109">
        <v>68</v>
      </c>
      <c r="C79" s="110">
        <f>'LISTA E PERSONELIT'!C79</f>
        <v>0</v>
      </c>
      <c r="D79" s="111">
        <f>'LISTA E PERSONELIT'!D79</f>
        <v>0</v>
      </c>
      <c r="E79" s="112">
        <f>'LISTA E PERSONELIT'!E79</f>
        <v>0</v>
      </c>
      <c r="F79" s="112">
        <f>'LISTA E PERSONELIT'!F79</f>
        <v>0</v>
      </c>
      <c r="G79" s="37"/>
      <c r="H79" s="37"/>
      <c r="I79" s="37"/>
      <c r="J79" s="37"/>
      <c r="K79" s="37"/>
      <c r="L79" s="82">
        <f t="shared" si="29"/>
        <v>0</v>
      </c>
      <c r="M79" s="80"/>
      <c r="N79" s="81">
        <f t="shared" si="30"/>
        <v>0</v>
      </c>
      <c r="O79" s="81">
        <f t="shared" si="26"/>
        <v>0</v>
      </c>
      <c r="P79" s="79">
        <f t="shared" si="27"/>
        <v>0</v>
      </c>
      <c r="Q79" s="83">
        <f t="shared" si="31"/>
        <v>0</v>
      </c>
      <c r="R79" s="83">
        <f t="shared" si="32"/>
        <v>0</v>
      </c>
      <c r="S79" s="26">
        <f t="shared" si="28"/>
        <v>0</v>
      </c>
      <c r="T79" s="26">
        <f t="shared" si="33"/>
        <v>0</v>
      </c>
      <c r="U79" s="26">
        <f t="shared" si="34"/>
        <v>0</v>
      </c>
      <c r="V79" s="27">
        <f t="shared" si="35"/>
        <v>0</v>
      </c>
      <c r="W79" s="27"/>
      <c r="X79" s="28"/>
      <c r="Y79" s="85">
        <f t="shared" si="36"/>
        <v>0</v>
      </c>
      <c r="Z79" s="1"/>
      <c r="AA79" s="1"/>
      <c r="AB79" s="1"/>
      <c r="AC79" s="1"/>
      <c r="AD79" s="1"/>
      <c r="AE79" s="1"/>
      <c r="AF79" s="54"/>
      <c r="AG79" s="1"/>
      <c r="AH79" s="30"/>
      <c r="AI79" s="30"/>
      <c r="AJ79" s="1"/>
      <c r="AK79" s="1"/>
      <c r="AL79" s="1"/>
      <c r="AM79" s="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5"/>
      <c r="AZ79" s="45"/>
      <c r="BA79" s="56"/>
      <c r="BB79" s="56"/>
      <c r="BC79" s="1"/>
      <c r="BD79" s="1"/>
    </row>
    <row r="80" spans="1:56" s="4" customFormat="1" ht="15" customHeight="1" thickTop="1" thickBot="1" x14ac:dyDescent="0.25">
      <c r="A80" s="24"/>
      <c r="B80" s="109">
        <v>69</v>
      </c>
      <c r="C80" s="110">
        <f>'LISTA E PERSONELIT'!C80</f>
        <v>0</v>
      </c>
      <c r="D80" s="111">
        <f>'LISTA E PERSONELIT'!D80</f>
        <v>0</v>
      </c>
      <c r="E80" s="112">
        <f>'LISTA E PERSONELIT'!E80</f>
        <v>0</v>
      </c>
      <c r="F80" s="112">
        <f>'LISTA E PERSONELIT'!F80</f>
        <v>0</v>
      </c>
      <c r="G80" s="37"/>
      <c r="H80" s="37"/>
      <c r="I80" s="37"/>
      <c r="J80" s="37"/>
      <c r="K80" s="37"/>
      <c r="L80" s="82">
        <f t="shared" si="29"/>
        <v>0</v>
      </c>
      <c r="M80" s="80"/>
      <c r="N80" s="81">
        <f t="shared" si="30"/>
        <v>0</v>
      </c>
      <c r="O80" s="81">
        <f t="shared" si="26"/>
        <v>0</v>
      </c>
      <c r="P80" s="79">
        <f t="shared" si="27"/>
        <v>0</v>
      </c>
      <c r="Q80" s="83">
        <f t="shared" si="31"/>
        <v>0</v>
      </c>
      <c r="R80" s="83">
        <f t="shared" si="32"/>
        <v>0</v>
      </c>
      <c r="S80" s="26">
        <f t="shared" si="28"/>
        <v>0</v>
      </c>
      <c r="T80" s="26">
        <f t="shared" si="33"/>
        <v>0</v>
      </c>
      <c r="U80" s="26">
        <f t="shared" si="34"/>
        <v>0</v>
      </c>
      <c r="V80" s="27">
        <f t="shared" si="35"/>
        <v>0</v>
      </c>
      <c r="W80" s="27"/>
      <c r="X80" s="28"/>
      <c r="Y80" s="85">
        <f t="shared" si="36"/>
        <v>0</v>
      </c>
      <c r="Z80" s="1"/>
      <c r="AA80" s="1"/>
      <c r="AB80" s="1"/>
      <c r="AC80" s="1"/>
      <c r="AD80" s="1"/>
      <c r="AE80" s="1"/>
      <c r="AF80" s="54"/>
      <c r="AG80" s="1"/>
      <c r="AH80" s="30"/>
      <c r="AI80" s="30"/>
      <c r="AJ80" s="1"/>
      <c r="AK80" s="1"/>
      <c r="AL80" s="1"/>
      <c r="AM80" s="1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5"/>
      <c r="AZ80" s="45"/>
      <c r="BA80" s="56"/>
      <c r="BB80" s="56"/>
      <c r="BC80" s="1"/>
      <c r="BD80" s="1"/>
    </row>
    <row r="81" spans="1:56" s="4" customFormat="1" ht="15" customHeight="1" thickTop="1" thickBot="1" x14ac:dyDescent="0.25">
      <c r="A81" s="24"/>
      <c r="B81" s="109">
        <v>70</v>
      </c>
      <c r="C81" s="110">
        <f>'LISTA E PERSONELIT'!C81</f>
        <v>0</v>
      </c>
      <c r="D81" s="111">
        <f>'LISTA E PERSONELIT'!D81</f>
        <v>0</v>
      </c>
      <c r="E81" s="112">
        <f>'LISTA E PERSONELIT'!E81</f>
        <v>0</v>
      </c>
      <c r="F81" s="112">
        <f>'LISTA E PERSONELIT'!F81</f>
        <v>0</v>
      </c>
      <c r="G81" s="37"/>
      <c r="H81" s="37"/>
      <c r="I81" s="37"/>
      <c r="J81" s="37"/>
      <c r="K81" s="37"/>
      <c r="L81" s="82">
        <f t="shared" si="29"/>
        <v>0</v>
      </c>
      <c r="M81" s="80"/>
      <c r="N81" s="81">
        <f t="shared" si="30"/>
        <v>0</v>
      </c>
      <c r="O81" s="81">
        <f t="shared" si="26"/>
        <v>0</v>
      </c>
      <c r="P81" s="79">
        <f t="shared" si="27"/>
        <v>0</v>
      </c>
      <c r="Q81" s="83">
        <f t="shared" si="31"/>
        <v>0</v>
      </c>
      <c r="R81" s="83">
        <f t="shared" si="32"/>
        <v>0</v>
      </c>
      <c r="S81" s="26">
        <f t="shared" si="28"/>
        <v>0</v>
      </c>
      <c r="T81" s="26">
        <f t="shared" si="33"/>
        <v>0</v>
      </c>
      <c r="U81" s="26">
        <f t="shared" si="34"/>
        <v>0</v>
      </c>
      <c r="V81" s="27">
        <f t="shared" si="35"/>
        <v>0</v>
      </c>
      <c r="W81" s="27"/>
      <c r="X81" s="28"/>
      <c r="Y81" s="85">
        <f t="shared" si="36"/>
        <v>0</v>
      </c>
      <c r="Z81" s="1"/>
      <c r="AA81" s="1"/>
      <c r="AB81" s="1"/>
      <c r="AC81" s="1"/>
      <c r="AD81" s="1"/>
      <c r="AE81" s="1"/>
      <c r="AF81" s="54"/>
      <c r="AG81" s="1"/>
      <c r="AH81" s="30"/>
      <c r="AI81" s="30"/>
      <c r="AJ81" s="1"/>
      <c r="AK81" s="1"/>
      <c r="AL81" s="1"/>
      <c r="AM81" s="1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5"/>
      <c r="AZ81" s="45"/>
      <c r="BA81" s="56"/>
      <c r="BB81" s="56"/>
      <c r="BC81" s="1"/>
      <c r="BD81" s="1"/>
    </row>
    <row r="82" spans="1:56" s="4" customFormat="1" ht="15" customHeight="1" thickTop="1" thickBot="1" x14ac:dyDescent="0.25">
      <c r="A82" s="24"/>
      <c r="B82" s="109">
        <v>71</v>
      </c>
      <c r="C82" s="110">
        <f>'LISTA E PERSONELIT'!C82</f>
        <v>0</v>
      </c>
      <c r="D82" s="111">
        <f>'LISTA E PERSONELIT'!D82</f>
        <v>0</v>
      </c>
      <c r="E82" s="112">
        <f>'LISTA E PERSONELIT'!E82</f>
        <v>0</v>
      </c>
      <c r="F82" s="112">
        <f>'LISTA E PERSONELIT'!F82</f>
        <v>0</v>
      </c>
      <c r="G82" s="37"/>
      <c r="H82" s="37"/>
      <c r="I82" s="37"/>
      <c r="J82" s="37"/>
      <c r="K82" s="37"/>
      <c r="L82" s="82">
        <f t="shared" si="29"/>
        <v>0</v>
      </c>
      <c r="M82" s="80"/>
      <c r="N82" s="81">
        <f t="shared" si="30"/>
        <v>0</v>
      </c>
      <c r="O82" s="81">
        <f t="shared" si="26"/>
        <v>0</v>
      </c>
      <c r="P82" s="79">
        <f t="shared" si="27"/>
        <v>0</v>
      </c>
      <c r="Q82" s="83">
        <f t="shared" si="31"/>
        <v>0</v>
      </c>
      <c r="R82" s="83">
        <f t="shared" si="32"/>
        <v>0</v>
      </c>
      <c r="S82" s="26">
        <f t="shared" si="28"/>
        <v>0</v>
      </c>
      <c r="T82" s="26">
        <f t="shared" si="33"/>
        <v>0</v>
      </c>
      <c r="U82" s="26">
        <f t="shared" si="34"/>
        <v>0</v>
      </c>
      <c r="V82" s="27">
        <f t="shared" si="35"/>
        <v>0</v>
      </c>
      <c r="W82" s="27"/>
      <c r="X82" s="28"/>
      <c r="Y82" s="85">
        <f t="shared" si="36"/>
        <v>0</v>
      </c>
      <c r="Z82" s="1"/>
      <c r="AA82" s="1"/>
      <c r="AB82" s="1"/>
      <c r="AC82" s="1"/>
      <c r="AD82" s="1"/>
      <c r="AE82" s="1"/>
      <c r="AF82" s="54"/>
      <c r="AG82" s="1"/>
      <c r="AH82" s="30"/>
      <c r="AI82" s="30"/>
      <c r="AJ82" s="1"/>
      <c r="AK82" s="1"/>
      <c r="AL82" s="1"/>
      <c r="AM82" s="1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45"/>
      <c r="AZ82" s="45"/>
      <c r="BA82" s="56"/>
      <c r="BB82" s="56"/>
      <c r="BC82" s="1"/>
      <c r="BD82" s="1"/>
    </row>
    <row r="83" spans="1:56" s="4" customFormat="1" ht="15" customHeight="1" thickTop="1" thickBot="1" x14ac:dyDescent="0.25">
      <c r="A83" s="24"/>
      <c r="B83" s="109">
        <v>72</v>
      </c>
      <c r="C83" s="110">
        <f>'LISTA E PERSONELIT'!C83</f>
        <v>0</v>
      </c>
      <c r="D83" s="111">
        <f>'LISTA E PERSONELIT'!D83</f>
        <v>0</v>
      </c>
      <c r="E83" s="112">
        <f>'LISTA E PERSONELIT'!E83</f>
        <v>0</v>
      </c>
      <c r="F83" s="112">
        <f>'LISTA E PERSONELIT'!F83</f>
        <v>0</v>
      </c>
      <c r="G83" s="37"/>
      <c r="H83" s="37"/>
      <c r="I83" s="37"/>
      <c r="J83" s="37"/>
      <c r="K83" s="37"/>
      <c r="L83" s="82">
        <f t="shared" si="29"/>
        <v>0</v>
      </c>
      <c r="M83" s="80"/>
      <c r="N83" s="81">
        <f t="shared" si="30"/>
        <v>0</v>
      </c>
      <c r="O83" s="81">
        <f t="shared" si="26"/>
        <v>0</v>
      </c>
      <c r="P83" s="79">
        <f t="shared" si="27"/>
        <v>0</v>
      </c>
      <c r="Q83" s="83">
        <f t="shared" si="31"/>
        <v>0</v>
      </c>
      <c r="R83" s="83">
        <f t="shared" si="32"/>
        <v>0</v>
      </c>
      <c r="S83" s="26">
        <f t="shared" si="28"/>
        <v>0</v>
      </c>
      <c r="T83" s="26">
        <f t="shared" si="33"/>
        <v>0</v>
      </c>
      <c r="U83" s="26">
        <f t="shared" si="34"/>
        <v>0</v>
      </c>
      <c r="V83" s="27">
        <f t="shared" si="35"/>
        <v>0</v>
      </c>
      <c r="W83" s="27"/>
      <c r="X83" s="28"/>
      <c r="Y83" s="85">
        <f t="shared" si="36"/>
        <v>0</v>
      </c>
      <c r="Z83" s="1"/>
      <c r="AA83" s="1"/>
      <c r="AB83" s="1"/>
      <c r="AC83" s="1"/>
      <c r="AD83" s="1"/>
      <c r="AE83" s="1"/>
      <c r="AF83" s="54"/>
      <c r="AG83" s="1"/>
      <c r="AH83" s="30"/>
      <c r="AI83" s="30"/>
      <c r="AJ83" s="1"/>
      <c r="AK83" s="1"/>
      <c r="AL83" s="1"/>
      <c r="AM83" s="1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45"/>
      <c r="AZ83" s="45"/>
      <c r="BA83" s="56"/>
      <c r="BB83" s="56"/>
      <c r="BC83" s="1"/>
      <c r="BD83" s="1"/>
    </row>
    <row r="84" spans="1:56" s="4" customFormat="1" ht="15" customHeight="1" thickTop="1" thickBot="1" x14ac:dyDescent="0.25">
      <c r="A84" s="24"/>
      <c r="B84" s="109">
        <v>73</v>
      </c>
      <c r="C84" s="110">
        <f>'LISTA E PERSONELIT'!C84</f>
        <v>0</v>
      </c>
      <c r="D84" s="111">
        <f>'LISTA E PERSONELIT'!D84</f>
        <v>0</v>
      </c>
      <c r="E84" s="112">
        <f>'LISTA E PERSONELIT'!E84</f>
        <v>0</v>
      </c>
      <c r="F84" s="112">
        <f>'LISTA E PERSONELIT'!F84</f>
        <v>0</v>
      </c>
      <c r="G84" s="37"/>
      <c r="H84" s="37"/>
      <c r="I84" s="37"/>
      <c r="J84" s="37"/>
      <c r="K84" s="37"/>
      <c r="L84" s="82">
        <f t="shared" si="29"/>
        <v>0</v>
      </c>
      <c r="M84" s="80"/>
      <c r="N84" s="81">
        <f t="shared" si="30"/>
        <v>0</v>
      </c>
      <c r="O84" s="81">
        <f t="shared" si="26"/>
        <v>0</v>
      </c>
      <c r="P84" s="79">
        <f t="shared" si="27"/>
        <v>0</v>
      </c>
      <c r="Q84" s="83">
        <f t="shared" si="31"/>
        <v>0</v>
      </c>
      <c r="R84" s="83">
        <f t="shared" si="32"/>
        <v>0</v>
      </c>
      <c r="S84" s="26">
        <f t="shared" si="28"/>
        <v>0</v>
      </c>
      <c r="T84" s="26">
        <f t="shared" si="33"/>
        <v>0</v>
      </c>
      <c r="U84" s="26">
        <f t="shared" si="34"/>
        <v>0</v>
      </c>
      <c r="V84" s="27">
        <f t="shared" si="35"/>
        <v>0</v>
      </c>
      <c r="W84" s="27"/>
      <c r="X84" s="28"/>
      <c r="Y84" s="85">
        <f t="shared" si="36"/>
        <v>0</v>
      </c>
      <c r="Z84" s="1"/>
      <c r="AA84" s="1"/>
      <c r="AB84" s="1"/>
      <c r="AC84" s="1"/>
      <c r="AD84" s="1"/>
      <c r="AE84" s="1"/>
      <c r="AF84" s="54"/>
      <c r="AG84" s="1"/>
      <c r="AH84" s="30"/>
      <c r="AI84" s="30"/>
      <c r="AJ84" s="1"/>
      <c r="AK84" s="1"/>
      <c r="AL84" s="1"/>
      <c r="AM84" s="1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45"/>
      <c r="AZ84" s="45"/>
      <c r="BA84" s="56"/>
      <c r="BB84" s="56"/>
      <c r="BC84" s="1"/>
      <c r="BD84" s="1"/>
    </row>
    <row r="85" spans="1:56" s="4" customFormat="1" ht="15" customHeight="1" thickTop="1" thickBot="1" x14ac:dyDescent="0.25">
      <c r="A85" s="24"/>
      <c r="B85" s="109">
        <v>74</v>
      </c>
      <c r="C85" s="110">
        <f>'LISTA E PERSONELIT'!C85</f>
        <v>0</v>
      </c>
      <c r="D85" s="111">
        <f>'LISTA E PERSONELIT'!D85</f>
        <v>0</v>
      </c>
      <c r="E85" s="112">
        <f>'LISTA E PERSONELIT'!E85</f>
        <v>0</v>
      </c>
      <c r="F85" s="112">
        <f>'LISTA E PERSONELIT'!F85</f>
        <v>0</v>
      </c>
      <c r="G85" s="37"/>
      <c r="H85" s="37"/>
      <c r="I85" s="37"/>
      <c r="J85" s="37"/>
      <c r="K85" s="37"/>
      <c r="L85" s="82">
        <f t="shared" si="29"/>
        <v>0</v>
      </c>
      <c r="M85" s="80"/>
      <c r="N85" s="81">
        <f t="shared" si="30"/>
        <v>0</v>
      </c>
      <c r="O85" s="81">
        <f t="shared" si="26"/>
        <v>0</v>
      </c>
      <c r="P85" s="79">
        <f t="shared" si="27"/>
        <v>0</v>
      </c>
      <c r="Q85" s="83">
        <f t="shared" si="31"/>
        <v>0</v>
      </c>
      <c r="R85" s="83">
        <f t="shared" si="32"/>
        <v>0</v>
      </c>
      <c r="S85" s="26">
        <f t="shared" si="28"/>
        <v>0</v>
      </c>
      <c r="T85" s="26">
        <f t="shared" si="33"/>
        <v>0</v>
      </c>
      <c r="U85" s="26">
        <f t="shared" si="34"/>
        <v>0</v>
      </c>
      <c r="V85" s="27">
        <f t="shared" si="35"/>
        <v>0</v>
      </c>
      <c r="W85" s="27"/>
      <c r="X85" s="28"/>
      <c r="Y85" s="85">
        <f t="shared" si="36"/>
        <v>0</v>
      </c>
      <c r="Z85" s="1"/>
      <c r="AA85" s="1"/>
      <c r="AB85" s="1"/>
      <c r="AC85" s="1"/>
      <c r="AD85" s="1"/>
      <c r="AE85" s="1"/>
      <c r="AF85" s="54"/>
      <c r="AG85" s="1"/>
      <c r="AH85" s="30"/>
      <c r="AI85" s="30"/>
      <c r="AJ85" s="1"/>
      <c r="AK85" s="1"/>
      <c r="AL85" s="1"/>
      <c r="AM85" s="1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45"/>
      <c r="AZ85" s="45"/>
      <c r="BA85" s="56"/>
      <c r="BB85" s="56"/>
      <c r="BC85" s="1"/>
      <c r="BD85" s="1"/>
    </row>
    <row r="86" spans="1:56" s="4" customFormat="1" ht="15" customHeight="1" thickTop="1" thickBot="1" x14ac:dyDescent="0.25">
      <c r="A86" s="24"/>
      <c r="B86" s="109">
        <v>75</v>
      </c>
      <c r="C86" s="110">
        <f>'LISTA E PERSONELIT'!C86</f>
        <v>0</v>
      </c>
      <c r="D86" s="111">
        <f>'LISTA E PERSONELIT'!D86</f>
        <v>0</v>
      </c>
      <c r="E86" s="112">
        <f>'LISTA E PERSONELIT'!E86</f>
        <v>0</v>
      </c>
      <c r="F86" s="112">
        <f>'LISTA E PERSONELIT'!F86</f>
        <v>0</v>
      </c>
      <c r="G86" s="37"/>
      <c r="H86" s="37"/>
      <c r="I86" s="37"/>
      <c r="J86" s="37"/>
      <c r="K86" s="37"/>
      <c r="L86" s="82">
        <f t="shared" si="29"/>
        <v>0</v>
      </c>
      <c r="M86" s="80"/>
      <c r="N86" s="81">
        <f t="shared" si="30"/>
        <v>0</v>
      </c>
      <c r="O86" s="81">
        <f t="shared" si="26"/>
        <v>0</v>
      </c>
      <c r="P86" s="79">
        <f t="shared" si="27"/>
        <v>0</v>
      </c>
      <c r="Q86" s="83">
        <f t="shared" si="31"/>
        <v>0</v>
      </c>
      <c r="R86" s="83">
        <f t="shared" si="32"/>
        <v>0</v>
      </c>
      <c r="S86" s="26">
        <f t="shared" si="28"/>
        <v>0</v>
      </c>
      <c r="T86" s="26">
        <f t="shared" si="33"/>
        <v>0</v>
      </c>
      <c r="U86" s="26">
        <f t="shared" si="34"/>
        <v>0</v>
      </c>
      <c r="V86" s="27">
        <f t="shared" si="35"/>
        <v>0</v>
      </c>
      <c r="W86" s="27"/>
      <c r="X86" s="28"/>
      <c r="Y86" s="85">
        <f t="shared" si="36"/>
        <v>0</v>
      </c>
      <c r="Z86" s="1"/>
      <c r="AA86" s="1"/>
      <c r="AB86" s="1"/>
      <c r="AC86" s="1"/>
      <c r="AD86" s="1"/>
      <c r="AE86" s="1"/>
      <c r="AF86" s="54"/>
      <c r="AG86" s="1"/>
      <c r="AH86" s="30"/>
      <c r="AI86" s="30"/>
      <c r="AJ86" s="1"/>
      <c r="AK86" s="1"/>
      <c r="AL86" s="1"/>
      <c r="AM86" s="1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45"/>
      <c r="AZ86" s="45"/>
      <c r="BA86" s="56"/>
      <c r="BB86" s="56"/>
      <c r="BC86" s="1"/>
      <c r="BD86" s="1"/>
    </row>
    <row r="87" spans="1:56" s="4" customFormat="1" ht="15" customHeight="1" thickTop="1" thickBot="1" x14ac:dyDescent="0.25">
      <c r="A87" s="24"/>
      <c r="B87" s="109">
        <v>76</v>
      </c>
      <c r="C87" s="110">
        <f>'LISTA E PERSONELIT'!C87</f>
        <v>0</v>
      </c>
      <c r="D87" s="111">
        <f>'LISTA E PERSONELIT'!D87</f>
        <v>0</v>
      </c>
      <c r="E87" s="112">
        <f>'LISTA E PERSONELIT'!E87</f>
        <v>0</v>
      </c>
      <c r="F87" s="112">
        <f>'LISTA E PERSONELIT'!F87</f>
        <v>0</v>
      </c>
      <c r="G87" s="37"/>
      <c r="H87" s="37"/>
      <c r="I87" s="37"/>
      <c r="J87" s="37"/>
      <c r="K87" s="37"/>
      <c r="L87" s="82">
        <f t="shared" si="29"/>
        <v>0</v>
      </c>
      <c r="M87" s="80"/>
      <c r="N87" s="81">
        <f t="shared" si="30"/>
        <v>0</v>
      </c>
      <c r="O87" s="81">
        <f t="shared" si="26"/>
        <v>0</v>
      </c>
      <c r="P87" s="79">
        <f t="shared" si="27"/>
        <v>0</v>
      </c>
      <c r="Q87" s="83">
        <f t="shared" si="31"/>
        <v>0</v>
      </c>
      <c r="R87" s="83">
        <f t="shared" si="32"/>
        <v>0</v>
      </c>
      <c r="S87" s="26">
        <f t="shared" si="28"/>
        <v>0</v>
      </c>
      <c r="T87" s="26">
        <f t="shared" si="33"/>
        <v>0</v>
      </c>
      <c r="U87" s="26">
        <f t="shared" si="34"/>
        <v>0</v>
      </c>
      <c r="V87" s="27">
        <f t="shared" si="35"/>
        <v>0</v>
      </c>
      <c r="W87" s="27"/>
      <c r="X87" s="28"/>
      <c r="Y87" s="85">
        <f t="shared" si="36"/>
        <v>0</v>
      </c>
      <c r="Z87" s="1"/>
      <c r="AA87" s="1"/>
      <c r="AB87" s="1"/>
      <c r="AC87" s="1"/>
      <c r="AD87" s="1"/>
      <c r="AE87" s="1"/>
      <c r="AF87" s="54"/>
      <c r="AG87" s="1"/>
      <c r="AH87" s="30"/>
      <c r="AI87" s="30"/>
      <c r="AJ87" s="1"/>
      <c r="AK87" s="1"/>
      <c r="AL87" s="1"/>
      <c r="AM87" s="1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45"/>
      <c r="AZ87" s="45"/>
      <c r="BA87" s="56"/>
      <c r="BB87" s="56"/>
      <c r="BC87" s="1"/>
      <c r="BD87" s="1"/>
    </row>
    <row r="88" spans="1:56" s="4" customFormat="1" ht="15" customHeight="1" thickTop="1" thickBot="1" x14ac:dyDescent="0.25">
      <c r="A88" s="24"/>
      <c r="B88" s="109">
        <v>77</v>
      </c>
      <c r="C88" s="110">
        <f>'LISTA E PERSONELIT'!C88</f>
        <v>0</v>
      </c>
      <c r="D88" s="111">
        <f>'LISTA E PERSONELIT'!D88</f>
        <v>0</v>
      </c>
      <c r="E88" s="112">
        <f>'LISTA E PERSONELIT'!E88</f>
        <v>0</v>
      </c>
      <c r="F88" s="112">
        <f>'LISTA E PERSONELIT'!F88</f>
        <v>0</v>
      </c>
      <c r="G88" s="37"/>
      <c r="H88" s="37"/>
      <c r="I88" s="37"/>
      <c r="J88" s="37"/>
      <c r="K88" s="37"/>
      <c r="L88" s="82">
        <f t="shared" si="29"/>
        <v>0</v>
      </c>
      <c r="M88" s="80"/>
      <c r="N88" s="81">
        <f t="shared" si="30"/>
        <v>0</v>
      </c>
      <c r="O88" s="81">
        <f t="shared" si="26"/>
        <v>0</v>
      </c>
      <c r="P88" s="79">
        <f t="shared" si="27"/>
        <v>0</v>
      </c>
      <c r="Q88" s="83">
        <f t="shared" si="31"/>
        <v>0</v>
      </c>
      <c r="R88" s="83">
        <f t="shared" si="32"/>
        <v>0</v>
      </c>
      <c r="S88" s="26">
        <f t="shared" si="28"/>
        <v>0</v>
      </c>
      <c r="T88" s="26">
        <f t="shared" si="33"/>
        <v>0</v>
      </c>
      <c r="U88" s="26">
        <f t="shared" si="34"/>
        <v>0</v>
      </c>
      <c r="V88" s="27">
        <f t="shared" si="35"/>
        <v>0</v>
      </c>
      <c r="W88" s="27"/>
      <c r="X88" s="28"/>
      <c r="Y88" s="85">
        <f t="shared" si="36"/>
        <v>0</v>
      </c>
      <c r="Z88" s="1"/>
      <c r="AA88" s="1"/>
      <c r="AB88" s="1"/>
      <c r="AC88" s="1"/>
      <c r="AD88" s="1"/>
      <c r="AE88" s="1"/>
      <c r="AF88" s="54"/>
      <c r="AG88" s="1"/>
      <c r="AH88" s="30"/>
      <c r="AI88" s="30"/>
      <c r="AJ88" s="1"/>
      <c r="AK88" s="1"/>
      <c r="AL88" s="1"/>
      <c r="AM88" s="1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45"/>
      <c r="AZ88" s="45"/>
      <c r="BA88" s="56"/>
      <c r="BB88" s="56"/>
      <c r="BC88" s="1"/>
      <c r="BD88" s="1"/>
    </row>
    <row r="89" spans="1:56" s="4" customFormat="1" ht="15" customHeight="1" thickTop="1" thickBot="1" x14ac:dyDescent="0.25">
      <c r="A89" s="24"/>
      <c r="B89" s="109">
        <v>78</v>
      </c>
      <c r="C89" s="110">
        <f>'LISTA E PERSONELIT'!C89</f>
        <v>0</v>
      </c>
      <c r="D89" s="111">
        <f>'LISTA E PERSONELIT'!D89</f>
        <v>0</v>
      </c>
      <c r="E89" s="112">
        <f>'LISTA E PERSONELIT'!E89</f>
        <v>0</v>
      </c>
      <c r="F89" s="112">
        <f>'LISTA E PERSONELIT'!F89</f>
        <v>0</v>
      </c>
      <c r="G89" s="37"/>
      <c r="H89" s="37"/>
      <c r="I89" s="37"/>
      <c r="J89" s="37"/>
      <c r="K89" s="37"/>
      <c r="L89" s="82">
        <f t="shared" si="29"/>
        <v>0</v>
      </c>
      <c r="M89" s="80"/>
      <c r="N89" s="81">
        <f t="shared" si="30"/>
        <v>0</v>
      </c>
      <c r="O89" s="81">
        <f t="shared" si="26"/>
        <v>0</v>
      </c>
      <c r="P89" s="79">
        <f t="shared" si="27"/>
        <v>0</v>
      </c>
      <c r="Q89" s="83">
        <f t="shared" si="31"/>
        <v>0</v>
      </c>
      <c r="R89" s="83">
        <f t="shared" si="32"/>
        <v>0</v>
      </c>
      <c r="S89" s="26">
        <f t="shared" si="28"/>
        <v>0</v>
      </c>
      <c r="T89" s="26">
        <f t="shared" si="33"/>
        <v>0</v>
      </c>
      <c r="U89" s="26">
        <f t="shared" si="34"/>
        <v>0</v>
      </c>
      <c r="V89" s="27">
        <f t="shared" si="35"/>
        <v>0</v>
      </c>
      <c r="W89" s="27"/>
      <c r="X89" s="28"/>
      <c r="Y89" s="85">
        <f t="shared" si="36"/>
        <v>0</v>
      </c>
      <c r="Z89" s="1"/>
      <c r="AA89" s="1"/>
      <c r="AB89" s="1"/>
      <c r="AC89" s="1"/>
      <c r="AD89" s="1"/>
      <c r="AE89" s="1"/>
      <c r="AF89" s="54"/>
      <c r="AG89" s="1"/>
      <c r="AH89" s="30"/>
      <c r="AI89" s="30"/>
      <c r="AJ89" s="1"/>
      <c r="AK89" s="1"/>
      <c r="AL89" s="1"/>
      <c r="AM89" s="1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45"/>
      <c r="AZ89" s="45"/>
      <c r="BA89" s="56"/>
      <c r="BB89" s="56"/>
      <c r="BC89" s="1"/>
      <c r="BD89" s="1"/>
    </row>
    <row r="90" spans="1:56" s="4" customFormat="1" ht="15" customHeight="1" thickTop="1" thickBot="1" x14ac:dyDescent="0.25">
      <c r="A90" s="24"/>
      <c r="B90" s="109">
        <v>79</v>
      </c>
      <c r="C90" s="110">
        <f>'LISTA E PERSONELIT'!C90</f>
        <v>0</v>
      </c>
      <c r="D90" s="111">
        <f>'LISTA E PERSONELIT'!D90</f>
        <v>0</v>
      </c>
      <c r="E90" s="112">
        <f>'LISTA E PERSONELIT'!E90</f>
        <v>0</v>
      </c>
      <c r="F90" s="112">
        <f>'LISTA E PERSONELIT'!F90</f>
        <v>0</v>
      </c>
      <c r="G90" s="37"/>
      <c r="H90" s="37"/>
      <c r="I90" s="37"/>
      <c r="J90" s="37"/>
      <c r="K90" s="37"/>
      <c r="L90" s="82">
        <f t="shared" si="29"/>
        <v>0</v>
      </c>
      <c r="M90" s="80"/>
      <c r="N90" s="81">
        <f t="shared" si="30"/>
        <v>0</v>
      </c>
      <c r="O90" s="81">
        <f t="shared" si="26"/>
        <v>0</v>
      </c>
      <c r="P90" s="79">
        <f t="shared" si="27"/>
        <v>0</v>
      </c>
      <c r="Q90" s="83">
        <f t="shared" si="31"/>
        <v>0</v>
      </c>
      <c r="R90" s="83">
        <f t="shared" si="32"/>
        <v>0</v>
      </c>
      <c r="S90" s="26">
        <f t="shared" si="28"/>
        <v>0</v>
      </c>
      <c r="T90" s="26">
        <f t="shared" si="33"/>
        <v>0</v>
      </c>
      <c r="U90" s="26">
        <f t="shared" si="34"/>
        <v>0</v>
      </c>
      <c r="V90" s="27">
        <f t="shared" si="35"/>
        <v>0</v>
      </c>
      <c r="W90" s="27"/>
      <c r="X90" s="28"/>
      <c r="Y90" s="85">
        <f t="shared" si="36"/>
        <v>0</v>
      </c>
      <c r="Z90" s="1"/>
      <c r="AA90" s="1"/>
      <c r="AB90" s="1"/>
      <c r="AC90" s="1"/>
      <c r="AD90" s="1"/>
      <c r="AE90" s="1"/>
      <c r="AF90" s="54"/>
      <c r="AG90" s="1"/>
      <c r="AH90" s="30"/>
      <c r="AI90" s="30"/>
      <c r="AJ90" s="1"/>
      <c r="AK90" s="1"/>
      <c r="AL90" s="1"/>
      <c r="AM90" s="1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45"/>
      <c r="AZ90" s="45"/>
      <c r="BA90" s="56"/>
      <c r="BB90" s="56"/>
      <c r="BC90" s="1"/>
      <c r="BD90" s="1"/>
    </row>
    <row r="91" spans="1:56" s="4" customFormat="1" ht="15" customHeight="1" thickTop="1" thickBot="1" x14ac:dyDescent="0.25">
      <c r="A91" s="24"/>
      <c r="B91" s="109">
        <v>80</v>
      </c>
      <c r="C91" s="110">
        <f>'LISTA E PERSONELIT'!C91</f>
        <v>0</v>
      </c>
      <c r="D91" s="111">
        <f>'LISTA E PERSONELIT'!D91</f>
        <v>0</v>
      </c>
      <c r="E91" s="112">
        <f>'LISTA E PERSONELIT'!E91</f>
        <v>0</v>
      </c>
      <c r="F91" s="112">
        <f>'LISTA E PERSONELIT'!F91</f>
        <v>0</v>
      </c>
      <c r="G91" s="37"/>
      <c r="H91" s="37"/>
      <c r="I91" s="37"/>
      <c r="J91" s="37"/>
      <c r="K91" s="37"/>
      <c r="L91" s="82">
        <f t="shared" si="29"/>
        <v>0</v>
      </c>
      <c r="M91" s="80"/>
      <c r="N91" s="81">
        <f t="shared" si="30"/>
        <v>0</v>
      </c>
      <c r="O91" s="81">
        <f t="shared" si="26"/>
        <v>0</v>
      </c>
      <c r="P91" s="79">
        <f t="shared" si="27"/>
        <v>0</v>
      </c>
      <c r="Q91" s="83">
        <f t="shared" si="31"/>
        <v>0</v>
      </c>
      <c r="R91" s="83">
        <f t="shared" si="32"/>
        <v>0</v>
      </c>
      <c r="S91" s="26">
        <f t="shared" si="28"/>
        <v>0</v>
      </c>
      <c r="T91" s="26">
        <f t="shared" si="33"/>
        <v>0</v>
      </c>
      <c r="U91" s="26">
        <f t="shared" si="34"/>
        <v>0</v>
      </c>
      <c r="V91" s="27">
        <f t="shared" si="35"/>
        <v>0</v>
      </c>
      <c r="W91" s="27"/>
      <c r="X91" s="28"/>
      <c r="Y91" s="85">
        <f t="shared" si="36"/>
        <v>0</v>
      </c>
      <c r="Z91" s="1"/>
      <c r="AA91" s="1"/>
      <c r="AB91" s="1"/>
      <c r="AC91" s="1"/>
      <c r="AD91" s="1"/>
      <c r="AE91" s="1"/>
      <c r="AF91" s="54"/>
      <c r="AG91" s="1"/>
      <c r="AH91" s="30"/>
      <c r="AI91" s="30"/>
      <c r="AJ91" s="1"/>
      <c r="AK91" s="1"/>
      <c r="AL91" s="1"/>
      <c r="AM91" s="1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45"/>
      <c r="AZ91" s="45"/>
      <c r="BA91" s="56"/>
      <c r="BB91" s="56"/>
      <c r="BC91" s="1"/>
      <c r="BD91" s="1"/>
    </row>
    <row r="92" spans="1:56" s="4" customFormat="1" ht="15" customHeight="1" thickTop="1" thickBot="1" x14ac:dyDescent="0.25">
      <c r="A92" s="24"/>
      <c r="B92" s="109">
        <v>81</v>
      </c>
      <c r="C92" s="110">
        <f>'LISTA E PERSONELIT'!C92</f>
        <v>0</v>
      </c>
      <c r="D92" s="111">
        <f>'LISTA E PERSONELIT'!D92</f>
        <v>0</v>
      </c>
      <c r="E92" s="112">
        <f>'LISTA E PERSONELIT'!E92</f>
        <v>0</v>
      </c>
      <c r="F92" s="112">
        <f>'LISTA E PERSONELIT'!F92</f>
        <v>0</v>
      </c>
      <c r="G92" s="37"/>
      <c r="H92" s="37"/>
      <c r="I92" s="37"/>
      <c r="J92" s="37"/>
      <c r="K92" s="37"/>
      <c r="L92" s="82">
        <f t="shared" si="29"/>
        <v>0</v>
      </c>
      <c r="M92" s="80"/>
      <c r="N92" s="81">
        <f t="shared" si="30"/>
        <v>0</v>
      </c>
      <c r="O92" s="81">
        <f t="shared" si="26"/>
        <v>0</v>
      </c>
      <c r="P92" s="79">
        <f t="shared" si="27"/>
        <v>0</v>
      </c>
      <c r="Q92" s="83">
        <f t="shared" si="31"/>
        <v>0</v>
      </c>
      <c r="R92" s="83">
        <f t="shared" si="32"/>
        <v>0</v>
      </c>
      <c r="S92" s="26">
        <f t="shared" si="28"/>
        <v>0</v>
      </c>
      <c r="T92" s="26">
        <f t="shared" si="33"/>
        <v>0</v>
      </c>
      <c r="U92" s="26">
        <f t="shared" si="34"/>
        <v>0</v>
      </c>
      <c r="V92" s="27">
        <f t="shared" si="35"/>
        <v>0</v>
      </c>
      <c r="W92" s="27"/>
      <c r="X92" s="28"/>
      <c r="Y92" s="85">
        <f t="shared" si="36"/>
        <v>0</v>
      </c>
      <c r="Z92" s="1"/>
      <c r="AA92" s="1"/>
      <c r="AB92" s="1"/>
      <c r="AC92" s="1"/>
      <c r="AD92" s="1"/>
      <c r="AE92" s="1"/>
      <c r="AF92" s="54"/>
      <c r="AG92" s="1"/>
      <c r="AH92" s="30"/>
      <c r="AI92" s="30"/>
      <c r="AJ92" s="1"/>
      <c r="AK92" s="1"/>
      <c r="AL92" s="1"/>
      <c r="AM92" s="1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45"/>
      <c r="AZ92" s="45"/>
      <c r="BA92" s="56"/>
      <c r="BB92" s="56"/>
      <c r="BC92" s="1"/>
      <c r="BD92" s="1"/>
    </row>
    <row r="93" spans="1:56" s="4" customFormat="1" ht="15" customHeight="1" thickTop="1" thickBot="1" x14ac:dyDescent="0.25">
      <c r="A93" s="24"/>
      <c r="B93" s="109">
        <v>82</v>
      </c>
      <c r="C93" s="110">
        <f>'LISTA E PERSONELIT'!C93</f>
        <v>0</v>
      </c>
      <c r="D93" s="111">
        <f>'LISTA E PERSONELIT'!D93</f>
        <v>0</v>
      </c>
      <c r="E93" s="112">
        <f>'LISTA E PERSONELIT'!E93</f>
        <v>0</v>
      </c>
      <c r="F93" s="112">
        <f>'LISTA E PERSONELIT'!F93</f>
        <v>0</v>
      </c>
      <c r="G93" s="37"/>
      <c r="H93" s="37"/>
      <c r="I93" s="37"/>
      <c r="J93" s="37"/>
      <c r="K93" s="37"/>
      <c r="L93" s="82">
        <f t="shared" si="29"/>
        <v>0</v>
      </c>
      <c r="M93" s="80"/>
      <c r="N93" s="81">
        <f t="shared" si="30"/>
        <v>0</v>
      </c>
      <c r="O93" s="81">
        <f t="shared" si="26"/>
        <v>0</v>
      </c>
      <c r="P93" s="79">
        <f t="shared" si="27"/>
        <v>0</v>
      </c>
      <c r="Q93" s="83">
        <f t="shared" si="31"/>
        <v>0</v>
      </c>
      <c r="R93" s="83">
        <f t="shared" si="32"/>
        <v>0</v>
      </c>
      <c r="S93" s="26">
        <f t="shared" si="28"/>
        <v>0</v>
      </c>
      <c r="T93" s="26">
        <f t="shared" si="33"/>
        <v>0</v>
      </c>
      <c r="U93" s="26">
        <f t="shared" si="34"/>
        <v>0</v>
      </c>
      <c r="V93" s="27">
        <f t="shared" si="35"/>
        <v>0</v>
      </c>
      <c r="W93" s="27"/>
      <c r="X93" s="28"/>
      <c r="Y93" s="85">
        <f t="shared" si="36"/>
        <v>0</v>
      </c>
      <c r="Z93" s="1"/>
      <c r="AA93" s="1"/>
      <c r="AB93" s="1"/>
      <c r="AC93" s="1"/>
      <c r="AD93" s="1"/>
      <c r="AE93" s="1"/>
      <c r="AF93" s="54"/>
      <c r="AG93" s="1"/>
      <c r="AH93" s="30"/>
      <c r="AI93" s="30"/>
      <c r="AJ93" s="1"/>
      <c r="AK93" s="1"/>
      <c r="AL93" s="1"/>
      <c r="AM93" s="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45"/>
      <c r="AZ93" s="45"/>
      <c r="BA93" s="56"/>
      <c r="BB93" s="56"/>
      <c r="BC93" s="1"/>
      <c r="BD93" s="1"/>
    </row>
    <row r="94" spans="1:56" s="4" customFormat="1" ht="15" customHeight="1" thickTop="1" thickBot="1" x14ac:dyDescent="0.25">
      <c r="A94" s="24"/>
      <c r="B94" s="109">
        <v>83</v>
      </c>
      <c r="C94" s="110">
        <f>'LISTA E PERSONELIT'!C94</f>
        <v>0</v>
      </c>
      <c r="D94" s="111">
        <f>'LISTA E PERSONELIT'!D94</f>
        <v>0</v>
      </c>
      <c r="E94" s="112">
        <f>'LISTA E PERSONELIT'!E94</f>
        <v>0</v>
      </c>
      <c r="F94" s="112">
        <f>'LISTA E PERSONELIT'!F94</f>
        <v>0</v>
      </c>
      <c r="G94" s="37"/>
      <c r="H94" s="37"/>
      <c r="I94" s="37"/>
      <c r="J94" s="37"/>
      <c r="K94" s="37"/>
      <c r="L94" s="82">
        <f t="shared" si="29"/>
        <v>0</v>
      </c>
      <c r="M94" s="80"/>
      <c r="N94" s="81">
        <f t="shared" si="30"/>
        <v>0</v>
      </c>
      <c r="O94" s="81">
        <f t="shared" si="26"/>
        <v>0</v>
      </c>
      <c r="P94" s="79">
        <f t="shared" si="27"/>
        <v>0</v>
      </c>
      <c r="Q94" s="83">
        <f t="shared" si="31"/>
        <v>0</v>
      </c>
      <c r="R94" s="83">
        <f t="shared" si="32"/>
        <v>0</v>
      </c>
      <c r="S94" s="26">
        <f t="shared" si="28"/>
        <v>0</v>
      </c>
      <c r="T94" s="26">
        <f t="shared" si="33"/>
        <v>0</v>
      </c>
      <c r="U94" s="26">
        <f t="shared" si="34"/>
        <v>0</v>
      </c>
      <c r="V94" s="27">
        <f t="shared" si="35"/>
        <v>0</v>
      </c>
      <c r="W94" s="27"/>
      <c r="X94" s="28"/>
      <c r="Y94" s="85">
        <f t="shared" si="36"/>
        <v>0</v>
      </c>
      <c r="Z94" s="1"/>
      <c r="AA94" s="1"/>
      <c r="AB94" s="1"/>
      <c r="AC94" s="1"/>
      <c r="AD94" s="1"/>
      <c r="AE94" s="1"/>
      <c r="AF94" s="54"/>
      <c r="AG94" s="1"/>
      <c r="AH94" s="30"/>
      <c r="AI94" s="30"/>
      <c r="AJ94" s="1"/>
      <c r="AK94" s="1"/>
      <c r="AL94" s="1"/>
      <c r="AM94" s="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45"/>
      <c r="AZ94" s="45"/>
      <c r="BA94" s="56"/>
      <c r="BB94" s="56"/>
      <c r="BC94" s="1"/>
      <c r="BD94" s="1"/>
    </row>
    <row r="95" spans="1:56" s="4" customFormat="1" ht="15" customHeight="1" thickTop="1" thickBot="1" x14ac:dyDescent="0.25">
      <c r="A95" s="24"/>
      <c r="B95" s="109">
        <v>84</v>
      </c>
      <c r="C95" s="110">
        <f>'LISTA E PERSONELIT'!C95</f>
        <v>0</v>
      </c>
      <c r="D95" s="111">
        <f>'LISTA E PERSONELIT'!D95</f>
        <v>0</v>
      </c>
      <c r="E95" s="112">
        <f>'LISTA E PERSONELIT'!E95</f>
        <v>0</v>
      </c>
      <c r="F95" s="112">
        <f>'LISTA E PERSONELIT'!F95</f>
        <v>0</v>
      </c>
      <c r="G95" s="37"/>
      <c r="H95" s="37"/>
      <c r="I95" s="37"/>
      <c r="J95" s="37"/>
      <c r="K95" s="37"/>
      <c r="L95" s="82">
        <f t="shared" si="29"/>
        <v>0</v>
      </c>
      <c r="M95" s="80"/>
      <c r="N95" s="81">
        <f t="shared" si="30"/>
        <v>0</v>
      </c>
      <c r="O95" s="81">
        <f t="shared" si="26"/>
        <v>0</v>
      </c>
      <c r="P95" s="79">
        <f t="shared" si="27"/>
        <v>0</v>
      </c>
      <c r="Q95" s="83">
        <f t="shared" si="31"/>
        <v>0</v>
      </c>
      <c r="R95" s="83">
        <f t="shared" si="32"/>
        <v>0</v>
      </c>
      <c r="S95" s="26">
        <f t="shared" si="28"/>
        <v>0</v>
      </c>
      <c r="T95" s="26">
        <f t="shared" si="33"/>
        <v>0</v>
      </c>
      <c r="U95" s="26">
        <f t="shared" si="34"/>
        <v>0</v>
      </c>
      <c r="V95" s="27">
        <f t="shared" si="35"/>
        <v>0</v>
      </c>
      <c r="W95" s="27"/>
      <c r="X95" s="28"/>
      <c r="Y95" s="85">
        <f t="shared" si="36"/>
        <v>0</v>
      </c>
      <c r="Z95" s="1"/>
      <c r="AA95" s="1"/>
      <c r="AB95" s="1"/>
      <c r="AC95" s="1"/>
      <c r="AD95" s="1"/>
      <c r="AE95" s="1"/>
      <c r="AF95" s="54"/>
      <c r="AG95" s="1"/>
      <c r="AH95" s="30"/>
      <c r="AI95" s="30"/>
      <c r="AJ95" s="1"/>
      <c r="AK95" s="1"/>
      <c r="AL95" s="1"/>
      <c r="AM95" s="1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45"/>
      <c r="AZ95" s="45"/>
      <c r="BA95" s="56"/>
      <c r="BB95" s="56"/>
      <c r="BC95" s="1"/>
      <c r="BD95" s="1"/>
    </row>
    <row r="96" spans="1:56" s="4" customFormat="1" ht="15" customHeight="1" thickTop="1" thickBot="1" x14ac:dyDescent="0.25">
      <c r="A96" s="24"/>
      <c r="B96" s="109">
        <v>85</v>
      </c>
      <c r="C96" s="110">
        <f>'LISTA E PERSONELIT'!C96</f>
        <v>0</v>
      </c>
      <c r="D96" s="111">
        <f>'LISTA E PERSONELIT'!D96</f>
        <v>0</v>
      </c>
      <c r="E96" s="112">
        <f>'LISTA E PERSONELIT'!E96</f>
        <v>0</v>
      </c>
      <c r="F96" s="112">
        <f>'LISTA E PERSONELIT'!F96</f>
        <v>0</v>
      </c>
      <c r="G96" s="37"/>
      <c r="H96" s="37"/>
      <c r="I96" s="37"/>
      <c r="J96" s="37"/>
      <c r="K96" s="37"/>
      <c r="L96" s="82">
        <f t="shared" si="29"/>
        <v>0</v>
      </c>
      <c r="M96" s="80"/>
      <c r="N96" s="81">
        <f t="shared" si="30"/>
        <v>0</v>
      </c>
      <c r="O96" s="81">
        <f t="shared" si="26"/>
        <v>0</v>
      </c>
      <c r="P96" s="79">
        <f t="shared" si="27"/>
        <v>0</v>
      </c>
      <c r="Q96" s="83">
        <f t="shared" si="31"/>
        <v>0</v>
      </c>
      <c r="R96" s="83">
        <f t="shared" si="32"/>
        <v>0</v>
      </c>
      <c r="S96" s="26">
        <f t="shared" si="28"/>
        <v>0</v>
      </c>
      <c r="T96" s="26">
        <f t="shared" si="33"/>
        <v>0</v>
      </c>
      <c r="U96" s="26">
        <f t="shared" si="34"/>
        <v>0</v>
      </c>
      <c r="V96" s="27">
        <f t="shared" si="35"/>
        <v>0</v>
      </c>
      <c r="W96" s="27"/>
      <c r="X96" s="28"/>
      <c r="Y96" s="85">
        <f t="shared" si="36"/>
        <v>0</v>
      </c>
      <c r="Z96" s="1"/>
      <c r="AA96" s="1"/>
      <c r="AB96" s="1"/>
      <c r="AC96" s="1"/>
      <c r="AD96" s="1"/>
      <c r="AE96" s="1"/>
      <c r="AF96" s="54"/>
      <c r="AG96" s="1"/>
      <c r="AH96" s="30"/>
      <c r="AI96" s="30"/>
      <c r="AJ96" s="1"/>
      <c r="AK96" s="1"/>
      <c r="AL96" s="1"/>
      <c r="AM96" s="1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45"/>
      <c r="AZ96" s="45"/>
      <c r="BA96" s="56"/>
      <c r="BB96" s="56"/>
      <c r="BC96" s="1"/>
      <c r="BD96" s="1"/>
    </row>
    <row r="97" spans="1:56" s="4" customFormat="1" ht="15" customHeight="1" thickTop="1" thickBot="1" x14ac:dyDescent="0.25">
      <c r="A97" s="24"/>
      <c r="B97" s="109">
        <v>86</v>
      </c>
      <c r="C97" s="110">
        <f>'LISTA E PERSONELIT'!C97</f>
        <v>0</v>
      </c>
      <c r="D97" s="111">
        <f>'LISTA E PERSONELIT'!D97</f>
        <v>0</v>
      </c>
      <c r="E97" s="112">
        <f>'LISTA E PERSONELIT'!E97</f>
        <v>0</v>
      </c>
      <c r="F97" s="112">
        <f>'LISTA E PERSONELIT'!F97</f>
        <v>0</v>
      </c>
      <c r="G97" s="37"/>
      <c r="H97" s="37"/>
      <c r="I97" s="37"/>
      <c r="J97" s="37"/>
      <c r="K97" s="37"/>
      <c r="L97" s="82">
        <f t="shared" si="29"/>
        <v>0</v>
      </c>
      <c r="M97" s="80"/>
      <c r="N97" s="81">
        <f t="shared" si="30"/>
        <v>0</v>
      </c>
      <c r="O97" s="81">
        <f t="shared" si="26"/>
        <v>0</v>
      </c>
      <c r="P97" s="79">
        <f t="shared" si="27"/>
        <v>0</v>
      </c>
      <c r="Q97" s="83">
        <f t="shared" si="31"/>
        <v>0</v>
      </c>
      <c r="R97" s="83">
        <f t="shared" si="32"/>
        <v>0</v>
      </c>
      <c r="S97" s="26">
        <f t="shared" si="28"/>
        <v>0</v>
      </c>
      <c r="T97" s="26">
        <f t="shared" si="33"/>
        <v>0</v>
      </c>
      <c r="U97" s="26">
        <f t="shared" si="34"/>
        <v>0</v>
      </c>
      <c r="V97" s="27">
        <f t="shared" si="35"/>
        <v>0</v>
      </c>
      <c r="W97" s="27"/>
      <c r="X97" s="28"/>
      <c r="Y97" s="85">
        <f t="shared" si="36"/>
        <v>0</v>
      </c>
      <c r="Z97" s="1"/>
      <c r="AA97" s="1"/>
      <c r="AB97" s="1"/>
      <c r="AC97" s="1"/>
      <c r="AD97" s="1"/>
      <c r="AE97" s="1"/>
      <c r="AF97" s="54"/>
      <c r="AG97" s="1"/>
      <c r="AH97" s="30"/>
      <c r="AI97" s="30"/>
      <c r="AJ97" s="1"/>
      <c r="AK97" s="1"/>
      <c r="AL97" s="1"/>
      <c r="AM97" s="1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45"/>
      <c r="AZ97" s="45"/>
      <c r="BA97" s="56"/>
      <c r="BB97" s="56"/>
      <c r="BC97" s="1"/>
      <c r="BD97" s="1"/>
    </row>
    <row r="98" spans="1:56" s="4" customFormat="1" ht="15" customHeight="1" thickTop="1" thickBot="1" x14ac:dyDescent="0.25">
      <c r="A98" s="24"/>
      <c r="B98" s="109">
        <v>87</v>
      </c>
      <c r="C98" s="110">
        <f>'LISTA E PERSONELIT'!C98</f>
        <v>0</v>
      </c>
      <c r="D98" s="111">
        <f>'LISTA E PERSONELIT'!D98</f>
        <v>0</v>
      </c>
      <c r="E98" s="112">
        <f>'LISTA E PERSONELIT'!E98</f>
        <v>0</v>
      </c>
      <c r="F98" s="112">
        <f>'LISTA E PERSONELIT'!F98</f>
        <v>0</v>
      </c>
      <c r="G98" s="37"/>
      <c r="H98" s="37"/>
      <c r="I98" s="37"/>
      <c r="J98" s="37"/>
      <c r="K98" s="37"/>
      <c r="L98" s="82">
        <f t="shared" si="29"/>
        <v>0</v>
      </c>
      <c r="M98" s="80"/>
      <c r="N98" s="81">
        <f t="shared" si="30"/>
        <v>0</v>
      </c>
      <c r="O98" s="81">
        <f t="shared" si="26"/>
        <v>0</v>
      </c>
      <c r="P98" s="79">
        <f t="shared" si="27"/>
        <v>0</v>
      </c>
      <c r="Q98" s="83">
        <f t="shared" si="31"/>
        <v>0</v>
      </c>
      <c r="R98" s="83">
        <f t="shared" si="32"/>
        <v>0</v>
      </c>
      <c r="S98" s="26">
        <f t="shared" si="28"/>
        <v>0</v>
      </c>
      <c r="T98" s="26">
        <f t="shared" si="33"/>
        <v>0</v>
      </c>
      <c r="U98" s="26">
        <f t="shared" si="34"/>
        <v>0</v>
      </c>
      <c r="V98" s="27">
        <f t="shared" si="35"/>
        <v>0</v>
      </c>
      <c r="W98" s="27"/>
      <c r="X98" s="28"/>
      <c r="Y98" s="85">
        <f t="shared" si="36"/>
        <v>0</v>
      </c>
      <c r="Z98" s="1"/>
      <c r="AA98" s="1"/>
      <c r="AB98" s="1"/>
      <c r="AC98" s="1"/>
      <c r="AD98" s="1"/>
      <c r="AE98" s="1"/>
      <c r="AF98" s="54"/>
      <c r="AG98" s="1"/>
      <c r="AH98" s="30"/>
      <c r="AI98" s="30"/>
      <c r="AJ98" s="1"/>
      <c r="AK98" s="1"/>
      <c r="AL98" s="1"/>
      <c r="AM98" s="1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5"/>
      <c r="AZ98" s="45"/>
      <c r="BA98" s="56"/>
      <c r="BB98" s="56"/>
      <c r="BC98" s="1"/>
      <c r="BD98" s="1"/>
    </row>
    <row r="99" spans="1:56" s="4" customFormat="1" ht="15" customHeight="1" thickTop="1" thickBot="1" x14ac:dyDescent="0.25">
      <c r="A99" s="24"/>
      <c r="B99" s="109">
        <v>88</v>
      </c>
      <c r="C99" s="110">
        <f>'LISTA E PERSONELIT'!C99</f>
        <v>0</v>
      </c>
      <c r="D99" s="111">
        <f>'LISTA E PERSONELIT'!D99</f>
        <v>0</v>
      </c>
      <c r="E99" s="112">
        <f>'LISTA E PERSONELIT'!E99</f>
        <v>0</v>
      </c>
      <c r="F99" s="112">
        <f>'LISTA E PERSONELIT'!F99</f>
        <v>0</v>
      </c>
      <c r="G99" s="37"/>
      <c r="H99" s="37"/>
      <c r="I99" s="37"/>
      <c r="J99" s="37"/>
      <c r="K99" s="37"/>
      <c r="L99" s="82">
        <f t="shared" si="29"/>
        <v>0</v>
      </c>
      <c r="M99" s="80"/>
      <c r="N99" s="81">
        <f t="shared" si="30"/>
        <v>0</v>
      </c>
      <c r="O99" s="81">
        <f t="shared" si="26"/>
        <v>0</v>
      </c>
      <c r="P99" s="79">
        <f t="shared" si="27"/>
        <v>0</v>
      </c>
      <c r="Q99" s="83">
        <f t="shared" si="31"/>
        <v>0</v>
      </c>
      <c r="R99" s="83">
        <f t="shared" si="32"/>
        <v>0</v>
      </c>
      <c r="S99" s="26">
        <f t="shared" si="28"/>
        <v>0</v>
      </c>
      <c r="T99" s="26">
        <f t="shared" si="33"/>
        <v>0</v>
      </c>
      <c r="U99" s="26">
        <f t="shared" si="34"/>
        <v>0</v>
      </c>
      <c r="V99" s="27">
        <f t="shared" si="35"/>
        <v>0</v>
      </c>
      <c r="W99" s="27"/>
      <c r="X99" s="28"/>
      <c r="Y99" s="85">
        <f t="shared" si="36"/>
        <v>0</v>
      </c>
      <c r="Z99" s="1"/>
      <c r="AA99" s="1"/>
      <c r="AB99" s="1"/>
      <c r="AC99" s="1"/>
      <c r="AD99" s="1"/>
      <c r="AE99" s="1"/>
      <c r="AF99" s="54"/>
      <c r="AG99" s="1"/>
      <c r="AH99" s="30"/>
      <c r="AI99" s="30"/>
      <c r="AJ99" s="1"/>
      <c r="AK99" s="1"/>
      <c r="AL99" s="1"/>
      <c r="AM99" s="1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45"/>
      <c r="AZ99" s="45"/>
      <c r="BA99" s="56"/>
      <c r="BB99" s="56"/>
      <c r="BC99" s="1"/>
      <c r="BD99" s="1"/>
    </row>
    <row r="100" spans="1:56" s="4" customFormat="1" ht="15" customHeight="1" thickTop="1" thickBot="1" x14ac:dyDescent="0.25">
      <c r="A100" s="24"/>
      <c r="B100" s="109">
        <v>89</v>
      </c>
      <c r="C100" s="110">
        <f>'LISTA E PERSONELIT'!C100</f>
        <v>0</v>
      </c>
      <c r="D100" s="111">
        <f>'LISTA E PERSONELIT'!D100</f>
        <v>0</v>
      </c>
      <c r="E100" s="112">
        <f>'LISTA E PERSONELIT'!E100</f>
        <v>0</v>
      </c>
      <c r="F100" s="112">
        <f>'LISTA E PERSONELIT'!F100</f>
        <v>0</v>
      </c>
      <c r="G100" s="37"/>
      <c r="H100" s="37"/>
      <c r="I100" s="37"/>
      <c r="J100" s="37"/>
      <c r="K100" s="37"/>
      <c r="L100" s="82">
        <f t="shared" si="29"/>
        <v>0</v>
      </c>
      <c r="M100" s="80"/>
      <c r="N100" s="81">
        <f t="shared" si="30"/>
        <v>0</v>
      </c>
      <c r="O100" s="81">
        <f t="shared" si="26"/>
        <v>0</v>
      </c>
      <c r="P100" s="79">
        <f t="shared" si="27"/>
        <v>0</v>
      </c>
      <c r="Q100" s="83">
        <f t="shared" si="31"/>
        <v>0</v>
      </c>
      <c r="R100" s="83">
        <f t="shared" si="32"/>
        <v>0</v>
      </c>
      <c r="S100" s="26">
        <f t="shared" si="28"/>
        <v>0</v>
      </c>
      <c r="T100" s="26">
        <f t="shared" si="33"/>
        <v>0</v>
      </c>
      <c r="U100" s="26">
        <f t="shared" si="34"/>
        <v>0</v>
      </c>
      <c r="V100" s="27">
        <f t="shared" si="35"/>
        <v>0</v>
      </c>
      <c r="W100" s="27"/>
      <c r="X100" s="28"/>
      <c r="Y100" s="85">
        <f t="shared" si="36"/>
        <v>0</v>
      </c>
      <c r="Z100" s="1"/>
      <c r="AA100" s="1"/>
      <c r="AB100" s="1"/>
      <c r="AC100" s="1"/>
      <c r="AD100" s="1"/>
      <c r="AE100" s="1"/>
      <c r="AF100" s="54"/>
      <c r="AG100" s="1"/>
      <c r="AH100" s="30"/>
      <c r="AI100" s="30"/>
      <c r="AJ100" s="1"/>
      <c r="AK100" s="1"/>
      <c r="AL100" s="1"/>
      <c r="AM100" s="1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45"/>
      <c r="AZ100" s="45"/>
      <c r="BA100" s="56"/>
      <c r="BB100" s="56"/>
      <c r="BC100" s="1"/>
      <c r="BD100" s="1"/>
    </row>
    <row r="101" spans="1:56" s="4" customFormat="1" ht="15" customHeight="1" thickTop="1" thickBot="1" x14ac:dyDescent="0.25">
      <c r="A101" s="24"/>
      <c r="B101" s="109">
        <v>90</v>
      </c>
      <c r="C101" s="110">
        <f>'LISTA E PERSONELIT'!C101</f>
        <v>0</v>
      </c>
      <c r="D101" s="111">
        <f>'LISTA E PERSONELIT'!D101</f>
        <v>0</v>
      </c>
      <c r="E101" s="112">
        <f>'LISTA E PERSONELIT'!E101</f>
        <v>0</v>
      </c>
      <c r="F101" s="112">
        <f>'LISTA E PERSONELIT'!F101</f>
        <v>0</v>
      </c>
      <c r="G101" s="37"/>
      <c r="H101" s="37"/>
      <c r="I101" s="37"/>
      <c r="J101" s="37"/>
      <c r="K101" s="37"/>
      <c r="L101" s="82">
        <f t="shared" si="29"/>
        <v>0</v>
      </c>
      <c r="M101" s="80"/>
      <c r="N101" s="81">
        <f t="shared" si="30"/>
        <v>0</v>
      </c>
      <c r="O101" s="81">
        <f t="shared" si="26"/>
        <v>0</v>
      </c>
      <c r="P101" s="79">
        <f t="shared" si="27"/>
        <v>0</v>
      </c>
      <c r="Q101" s="83">
        <f t="shared" si="31"/>
        <v>0</v>
      </c>
      <c r="R101" s="83">
        <f t="shared" si="32"/>
        <v>0</v>
      </c>
      <c r="S101" s="26">
        <f t="shared" si="28"/>
        <v>0</v>
      </c>
      <c r="T101" s="26">
        <f t="shared" si="33"/>
        <v>0</v>
      </c>
      <c r="U101" s="26">
        <f t="shared" si="34"/>
        <v>0</v>
      </c>
      <c r="V101" s="27">
        <f t="shared" si="35"/>
        <v>0</v>
      </c>
      <c r="W101" s="27"/>
      <c r="X101" s="28"/>
      <c r="Y101" s="85">
        <f t="shared" si="36"/>
        <v>0</v>
      </c>
      <c r="Z101" s="1"/>
      <c r="AA101" s="1"/>
      <c r="AB101" s="1"/>
      <c r="AC101" s="1"/>
      <c r="AD101" s="1"/>
      <c r="AE101" s="1"/>
      <c r="AF101" s="54"/>
      <c r="AG101" s="1"/>
      <c r="AH101" s="30"/>
      <c r="AI101" s="30"/>
      <c r="AJ101" s="1"/>
      <c r="AK101" s="1"/>
      <c r="AL101" s="1"/>
      <c r="AM101" s="1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45"/>
      <c r="AZ101" s="45"/>
      <c r="BA101" s="56"/>
      <c r="BB101" s="56"/>
      <c r="BC101" s="1"/>
      <c r="BD101" s="1"/>
    </row>
    <row r="102" spans="1:56" s="4" customFormat="1" ht="15" customHeight="1" thickTop="1" thickBot="1" x14ac:dyDescent="0.25">
      <c r="A102" s="24"/>
      <c r="B102" s="109">
        <v>91</v>
      </c>
      <c r="C102" s="110">
        <f>'LISTA E PERSONELIT'!C102</f>
        <v>0</v>
      </c>
      <c r="D102" s="111">
        <f>'LISTA E PERSONELIT'!D102</f>
        <v>0</v>
      </c>
      <c r="E102" s="112">
        <f>'LISTA E PERSONELIT'!E102</f>
        <v>0</v>
      </c>
      <c r="F102" s="112">
        <f>'LISTA E PERSONELIT'!F102</f>
        <v>0</v>
      </c>
      <c r="G102" s="37"/>
      <c r="H102" s="37"/>
      <c r="I102" s="37"/>
      <c r="J102" s="37"/>
      <c r="K102" s="37"/>
      <c r="L102" s="82">
        <f t="shared" si="29"/>
        <v>0</v>
      </c>
      <c r="M102" s="80"/>
      <c r="N102" s="81">
        <f t="shared" si="30"/>
        <v>0</v>
      </c>
      <c r="O102" s="81">
        <f t="shared" si="26"/>
        <v>0</v>
      </c>
      <c r="P102" s="79">
        <f t="shared" si="27"/>
        <v>0</v>
      </c>
      <c r="Q102" s="83">
        <f t="shared" si="31"/>
        <v>0</v>
      </c>
      <c r="R102" s="83">
        <f t="shared" si="32"/>
        <v>0</v>
      </c>
      <c r="S102" s="26">
        <f t="shared" si="28"/>
        <v>0</v>
      </c>
      <c r="T102" s="26">
        <f t="shared" si="33"/>
        <v>0</v>
      </c>
      <c r="U102" s="26">
        <f t="shared" si="34"/>
        <v>0</v>
      </c>
      <c r="V102" s="27">
        <f t="shared" si="35"/>
        <v>0</v>
      </c>
      <c r="W102" s="27"/>
      <c r="X102" s="28"/>
      <c r="Y102" s="85">
        <f t="shared" si="36"/>
        <v>0</v>
      </c>
      <c r="Z102" s="1"/>
      <c r="AA102" s="1"/>
      <c r="AB102" s="1"/>
      <c r="AC102" s="1"/>
      <c r="AD102" s="1"/>
      <c r="AE102" s="1"/>
      <c r="AF102" s="54"/>
      <c r="AG102" s="1"/>
      <c r="AH102" s="30"/>
      <c r="AI102" s="30"/>
      <c r="AJ102" s="1"/>
      <c r="AK102" s="1"/>
      <c r="AL102" s="1"/>
      <c r="AM102" s="1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45"/>
      <c r="AZ102" s="45"/>
      <c r="BA102" s="56"/>
      <c r="BB102" s="56"/>
      <c r="BC102" s="1"/>
      <c r="BD102" s="1"/>
    </row>
    <row r="103" spans="1:56" s="4" customFormat="1" ht="15" customHeight="1" thickTop="1" thickBot="1" x14ac:dyDescent="0.25">
      <c r="A103" s="24"/>
      <c r="B103" s="109">
        <v>92</v>
      </c>
      <c r="C103" s="110">
        <f>'LISTA E PERSONELIT'!C103</f>
        <v>0</v>
      </c>
      <c r="D103" s="111">
        <f>'LISTA E PERSONELIT'!D103</f>
        <v>0</v>
      </c>
      <c r="E103" s="112">
        <f>'LISTA E PERSONELIT'!E103</f>
        <v>0</v>
      </c>
      <c r="F103" s="112">
        <f>'LISTA E PERSONELIT'!F103</f>
        <v>0</v>
      </c>
      <c r="G103" s="37"/>
      <c r="H103" s="37"/>
      <c r="I103" s="37"/>
      <c r="J103" s="37"/>
      <c r="K103" s="37"/>
      <c r="L103" s="82">
        <f t="shared" si="29"/>
        <v>0</v>
      </c>
      <c r="M103" s="80"/>
      <c r="N103" s="81">
        <f t="shared" si="30"/>
        <v>0</v>
      </c>
      <c r="O103" s="81">
        <f t="shared" si="26"/>
        <v>0</v>
      </c>
      <c r="P103" s="79">
        <f t="shared" si="27"/>
        <v>0</v>
      </c>
      <c r="Q103" s="83">
        <f t="shared" si="31"/>
        <v>0</v>
      </c>
      <c r="R103" s="83">
        <f t="shared" si="32"/>
        <v>0</v>
      </c>
      <c r="S103" s="26">
        <f t="shared" si="28"/>
        <v>0</v>
      </c>
      <c r="T103" s="26">
        <f t="shared" si="33"/>
        <v>0</v>
      </c>
      <c r="U103" s="26">
        <f t="shared" si="34"/>
        <v>0</v>
      </c>
      <c r="V103" s="27">
        <f t="shared" si="35"/>
        <v>0</v>
      </c>
      <c r="W103" s="27"/>
      <c r="X103" s="28"/>
      <c r="Y103" s="85">
        <f t="shared" si="36"/>
        <v>0</v>
      </c>
      <c r="Z103" s="1"/>
      <c r="AA103" s="1"/>
      <c r="AB103" s="1"/>
      <c r="AC103" s="1"/>
      <c r="AD103" s="1"/>
      <c r="AE103" s="1"/>
      <c r="AF103" s="54"/>
      <c r="AG103" s="1"/>
      <c r="AH103" s="30"/>
      <c r="AI103" s="30"/>
      <c r="AJ103" s="1"/>
      <c r="AK103" s="1"/>
      <c r="AL103" s="1"/>
      <c r="AM103" s="1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45"/>
      <c r="AZ103" s="45"/>
      <c r="BA103" s="56"/>
      <c r="BB103" s="56"/>
      <c r="BC103" s="1"/>
      <c r="BD103" s="1"/>
    </row>
    <row r="104" spans="1:56" s="4" customFormat="1" ht="15" customHeight="1" thickTop="1" thickBot="1" x14ac:dyDescent="0.25">
      <c r="A104" s="24"/>
      <c r="B104" s="109">
        <v>93</v>
      </c>
      <c r="C104" s="110">
        <f>'LISTA E PERSONELIT'!C104</f>
        <v>0</v>
      </c>
      <c r="D104" s="111">
        <f>'LISTA E PERSONELIT'!D104</f>
        <v>0</v>
      </c>
      <c r="E104" s="112">
        <f>'LISTA E PERSONELIT'!E104</f>
        <v>0</v>
      </c>
      <c r="F104" s="112">
        <f>'LISTA E PERSONELIT'!F104</f>
        <v>0</v>
      </c>
      <c r="G104" s="37"/>
      <c r="H104" s="37"/>
      <c r="I104" s="37"/>
      <c r="J104" s="37"/>
      <c r="K104" s="37"/>
      <c r="L104" s="82">
        <f t="shared" si="29"/>
        <v>0</v>
      </c>
      <c r="M104" s="80"/>
      <c r="N104" s="81">
        <f t="shared" si="30"/>
        <v>0</v>
      </c>
      <c r="O104" s="81">
        <f t="shared" si="26"/>
        <v>0</v>
      </c>
      <c r="P104" s="79">
        <f t="shared" si="27"/>
        <v>0</v>
      </c>
      <c r="Q104" s="83">
        <f t="shared" si="31"/>
        <v>0</v>
      </c>
      <c r="R104" s="83">
        <f t="shared" si="32"/>
        <v>0</v>
      </c>
      <c r="S104" s="26">
        <f t="shared" si="28"/>
        <v>0</v>
      </c>
      <c r="T104" s="26">
        <f t="shared" si="33"/>
        <v>0</v>
      </c>
      <c r="U104" s="26">
        <f t="shared" si="34"/>
        <v>0</v>
      </c>
      <c r="V104" s="27">
        <f t="shared" si="35"/>
        <v>0</v>
      </c>
      <c r="W104" s="27"/>
      <c r="X104" s="28"/>
      <c r="Y104" s="85">
        <f t="shared" si="36"/>
        <v>0</v>
      </c>
      <c r="Z104" s="1"/>
      <c r="AA104" s="1"/>
      <c r="AB104" s="1"/>
      <c r="AC104" s="1"/>
      <c r="AD104" s="1"/>
      <c r="AE104" s="1"/>
      <c r="AF104" s="54"/>
      <c r="AG104" s="1"/>
      <c r="AH104" s="30"/>
      <c r="AI104" s="30"/>
      <c r="AJ104" s="1"/>
      <c r="AK104" s="1"/>
      <c r="AL104" s="1"/>
      <c r="AM104" s="1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45"/>
      <c r="AZ104" s="45"/>
      <c r="BA104" s="56"/>
      <c r="BB104" s="56"/>
      <c r="BC104" s="1"/>
      <c r="BD104" s="1"/>
    </row>
    <row r="105" spans="1:56" s="4" customFormat="1" ht="15" customHeight="1" thickTop="1" thickBot="1" x14ac:dyDescent="0.25">
      <c r="A105" s="24"/>
      <c r="B105" s="109">
        <v>94</v>
      </c>
      <c r="C105" s="110">
        <f>'LISTA E PERSONELIT'!C105</f>
        <v>0</v>
      </c>
      <c r="D105" s="111">
        <f>'LISTA E PERSONELIT'!D105</f>
        <v>0</v>
      </c>
      <c r="E105" s="112">
        <f>'LISTA E PERSONELIT'!E105</f>
        <v>0</v>
      </c>
      <c r="F105" s="112">
        <f>'LISTA E PERSONELIT'!F105</f>
        <v>0</v>
      </c>
      <c r="G105" s="37"/>
      <c r="H105" s="37"/>
      <c r="I105" s="37"/>
      <c r="J105" s="37"/>
      <c r="K105" s="37"/>
      <c r="L105" s="82">
        <f t="shared" si="29"/>
        <v>0</v>
      </c>
      <c r="M105" s="80"/>
      <c r="N105" s="81">
        <f t="shared" si="30"/>
        <v>0</v>
      </c>
      <c r="O105" s="81">
        <f t="shared" si="26"/>
        <v>0</v>
      </c>
      <c r="P105" s="79">
        <f t="shared" si="27"/>
        <v>0</v>
      </c>
      <c r="Q105" s="83">
        <f t="shared" si="31"/>
        <v>0</v>
      </c>
      <c r="R105" s="83">
        <f t="shared" si="32"/>
        <v>0</v>
      </c>
      <c r="S105" s="26">
        <f t="shared" si="28"/>
        <v>0</v>
      </c>
      <c r="T105" s="26">
        <f t="shared" si="33"/>
        <v>0</v>
      </c>
      <c r="U105" s="26">
        <f t="shared" si="34"/>
        <v>0</v>
      </c>
      <c r="V105" s="27">
        <f t="shared" si="35"/>
        <v>0</v>
      </c>
      <c r="W105" s="27"/>
      <c r="X105" s="28"/>
      <c r="Y105" s="85">
        <f t="shared" si="36"/>
        <v>0</v>
      </c>
      <c r="Z105" s="1"/>
      <c r="AA105" s="1"/>
      <c r="AB105" s="1"/>
      <c r="AC105" s="1"/>
      <c r="AD105" s="1"/>
      <c r="AE105" s="1"/>
      <c r="AF105" s="54"/>
      <c r="AG105" s="1"/>
      <c r="AH105" s="30"/>
      <c r="AI105" s="30"/>
      <c r="AJ105" s="1"/>
      <c r="AK105" s="1"/>
      <c r="AL105" s="1"/>
      <c r="AM105" s="1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45"/>
      <c r="AZ105" s="45"/>
      <c r="BA105" s="56"/>
      <c r="BB105" s="56"/>
      <c r="BC105" s="1"/>
      <c r="BD105" s="1"/>
    </row>
    <row r="106" spans="1:56" s="4" customFormat="1" ht="15" customHeight="1" thickTop="1" thickBot="1" x14ac:dyDescent="0.25">
      <c r="A106" s="24"/>
      <c r="B106" s="109">
        <v>95</v>
      </c>
      <c r="C106" s="110">
        <f>'LISTA E PERSONELIT'!C106</f>
        <v>0</v>
      </c>
      <c r="D106" s="111">
        <f>'LISTA E PERSONELIT'!D106</f>
        <v>0</v>
      </c>
      <c r="E106" s="112">
        <f>'LISTA E PERSONELIT'!E106</f>
        <v>0</v>
      </c>
      <c r="F106" s="112">
        <f>'LISTA E PERSONELIT'!F106</f>
        <v>0</v>
      </c>
      <c r="G106" s="37"/>
      <c r="H106" s="37"/>
      <c r="I106" s="37"/>
      <c r="J106" s="37"/>
      <c r="K106" s="37"/>
      <c r="L106" s="82">
        <f t="shared" si="29"/>
        <v>0</v>
      </c>
      <c r="M106" s="80"/>
      <c r="N106" s="81">
        <f t="shared" si="30"/>
        <v>0</v>
      </c>
      <c r="O106" s="81">
        <f t="shared" si="26"/>
        <v>0</v>
      </c>
      <c r="P106" s="79">
        <f t="shared" si="27"/>
        <v>0</v>
      </c>
      <c r="Q106" s="83">
        <f t="shared" si="31"/>
        <v>0</v>
      </c>
      <c r="R106" s="83">
        <f t="shared" si="32"/>
        <v>0</v>
      </c>
      <c r="S106" s="26">
        <f t="shared" si="28"/>
        <v>0</v>
      </c>
      <c r="T106" s="26">
        <f t="shared" si="33"/>
        <v>0</v>
      </c>
      <c r="U106" s="26">
        <f t="shared" si="34"/>
        <v>0</v>
      </c>
      <c r="V106" s="27">
        <f t="shared" si="35"/>
        <v>0</v>
      </c>
      <c r="W106" s="27"/>
      <c r="X106" s="28"/>
      <c r="Y106" s="85">
        <f t="shared" si="36"/>
        <v>0</v>
      </c>
      <c r="Z106" s="1"/>
      <c r="AA106" s="1"/>
      <c r="AB106" s="1"/>
      <c r="AC106" s="1"/>
      <c r="AD106" s="1"/>
      <c r="AE106" s="1"/>
      <c r="AF106" s="54"/>
      <c r="AG106" s="1"/>
      <c r="AH106" s="30"/>
      <c r="AI106" s="30"/>
      <c r="AJ106" s="1"/>
      <c r="AK106" s="1"/>
      <c r="AL106" s="1"/>
      <c r="AM106" s="1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45"/>
      <c r="AZ106" s="45"/>
      <c r="BA106" s="56"/>
      <c r="BB106" s="56"/>
      <c r="BC106" s="1"/>
      <c r="BD106" s="1"/>
    </row>
    <row r="107" spans="1:56" s="4" customFormat="1" ht="15" customHeight="1" thickTop="1" thickBot="1" x14ac:dyDescent="0.25">
      <c r="A107" s="24"/>
      <c r="B107" s="109">
        <v>96</v>
      </c>
      <c r="C107" s="110">
        <f>'LISTA E PERSONELIT'!C107</f>
        <v>0</v>
      </c>
      <c r="D107" s="111">
        <f>'LISTA E PERSONELIT'!D107</f>
        <v>0</v>
      </c>
      <c r="E107" s="112">
        <f>'LISTA E PERSONELIT'!E107</f>
        <v>0</v>
      </c>
      <c r="F107" s="112">
        <f>'LISTA E PERSONELIT'!F107</f>
        <v>0</v>
      </c>
      <c r="G107" s="37"/>
      <c r="H107" s="37"/>
      <c r="I107" s="37"/>
      <c r="J107" s="37"/>
      <c r="K107" s="37"/>
      <c r="L107" s="82">
        <f t="shared" si="29"/>
        <v>0</v>
      </c>
      <c r="M107" s="80"/>
      <c r="N107" s="81">
        <f t="shared" si="30"/>
        <v>0</v>
      </c>
      <c r="O107" s="81">
        <f t="shared" si="26"/>
        <v>0</v>
      </c>
      <c r="P107" s="79">
        <f t="shared" si="27"/>
        <v>0</v>
      </c>
      <c r="Q107" s="83">
        <f t="shared" si="31"/>
        <v>0</v>
      </c>
      <c r="R107" s="83">
        <f t="shared" si="32"/>
        <v>0</v>
      </c>
      <c r="S107" s="26">
        <f t="shared" si="28"/>
        <v>0</v>
      </c>
      <c r="T107" s="26">
        <f t="shared" si="33"/>
        <v>0</v>
      </c>
      <c r="U107" s="26">
        <f t="shared" si="34"/>
        <v>0</v>
      </c>
      <c r="V107" s="27">
        <f t="shared" si="35"/>
        <v>0</v>
      </c>
      <c r="W107" s="27"/>
      <c r="X107" s="28"/>
      <c r="Y107" s="85">
        <f t="shared" si="36"/>
        <v>0</v>
      </c>
      <c r="Z107" s="1"/>
      <c r="AA107" s="1"/>
      <c r="AB107" s="1"/>
      <c r="AC107" s="1"/>
      <c r="AD107" s="1"/>
      <c r="AE107" s="1"/>
      <c r="AF107" s="54"/>
      <c r="AG107" s="1"/>
      <c r="AH107" s="30"/>
      <c r="AI107" s="30"/>
      <c r="AJ107" s="1"/>
      <c r="AK107" s="1"/>
      <c r="AL107" s="1"/>
      <c r="AM107" s="1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45"/>
      <c r="AZ107" s="45"/>
      <c r="BA107" s="56"/>
      <c r="BB107" s="56"/>
      <c r="BC107" s="1"/>
      <c r="BD107" s="1"/>
    </row>
    <row r="108" spans="1:56" s="4" customFormat="1" ht="15" customHeight="1" thickTop="1" thickBot="1" x14ac:dyDescent="0.25">
      <c r="A108" s="24"/>
      <c r="B108" s="109">
        <v>97</v>
      </c>
      <c r="C108" s="110">
        <f>'LISTA E PERSONELIT'!C108</f>
        <v>0</v>
      </c>
      <c r="D108" s="111">
        <f>'LISTA E PERSONELIT'!D108</f>
        <v>0</v>
      </c>
      <c r="E108" s="112">
        <f>'LISTA E PERSONELIT'!E108</f>
        <v>0</v>
      </c>
      <c r="F108" s="112">
        <f>'LISTA E PERSONELIT'!F108</f>
        <v>0</v>
      </c>
      <c r="G108" s="37"/>
      <c r="H108" s="37"/>
      <c r="I108" s="37"/>
      <c r="J108" s="37"/>
      <c r="K108" s="37"/>
      <c r="L108" s="82">
        <f t="shared" si="29"/>
        <v>0</v>
      </c>
      <c r="M108" s="80"/>
      <c r="N108" s="81">
        <f t="shared" si="30"/>
        <v>0</v>
      </c>
      <c r="O108" s="81">
        <f t="shared" si="26"/>
        <v>0</v>
      </c>
      <c r="P108" s="79">
        <f t="shared" si="27"/>
        <v>0</v>
      </c>
      <c r="Q108" s="83">
        <f t="shared" si="31"/>
        <v>0</v>
      </c>
      <c r="R108" s="83">
        <f t="shared" si="32"/>
        <v>0</v>
      </c>
      <c r="S108" s="26">
        <f t="shared" si="28"/>
        <v>0</v>
      </c>
      <c r="T108" s="26">
        <f t="shared" si="33"/>
        <v>0</v>
      </c>
      <c r="U108" s="26">
        <f t="shared" si="34"/>
        <v>0</v>
      </c>
      <c r="V108" s="27">
        <f t="shared" si="35"/>
        <v>0</v>
      </c>
      <c r="W108" s="27"/>
      <c r="X108" s="28"/>
      <c r="Y108" s="85">
        <f t="shared" si="36"/>
        <v>0</v>
      </c>
      <c r="Z108" s="1"/>
      <c r="AA108" s="1"/>
      <c r="AB108" s="1"/>
      <c r="AC108" s="1"/>
      <c r="AD108" s="1"/>
      <c r="AE108" s="1"/>
      <c r="AF108" s="54"/>
      <c r="AG108" s="1"/>
      <c r="AH108" s="30"/>
      <c r="AI108" s="30"/>
      <c r="AJ108" s="1"/>
      <c r="AK108" s="1"/>
      <c r="AL108" s="1"/>
      <c r="AM108" s="1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45"/>
      <c r="AZ108" s="45"/>
      <c r="BA108" s="56"/>
      <c r="BB108" s="56"/>
      <c r="BC108" s="1"/>
      <c r="BD108" s="1"/>
    </row>
    <row r="109" spans="1:56" s="4" customFormat="1" ht="15" customHeight="1" thickTop="1" thickBot="1" x14ac:dyDescent="0.25">
      <c r="A109" s="24"/>
      <c r="B109" s="109">
        <v>98</v>
      </c>
      <c r="C109" s="110">
        <f>'LISTA E PERSONELIT'!C109</f>
        <v>0</v>
      </c>
      <c r="D109" s="111">
        <f>'LISTA E PERSONELIT'!D109</f>
        <v>0</v>
      </c>
      <c r="E109" s="112">
        <f>'LISTA E PERSONELIT'!E109</f>
        <v>0</v>
      </c>
      <c r="F109" s="112">
        <f>'LISTA E PERSONELIT'!F109</f>
        <v>0</v>
      </c>
      <c r="G109" s="37"/>
      <c r="H109" s="37"/>
      <c r="I109" s="37"/>
      <c r="J109" s="37"/>
      <c r="K109" s="37"/>
      <c r="L109" s="82">
        <f t="shared" si="29"/>
        <v>0</v>
      </c>
      <c r="M109" s="80"/>
      <c r="N109" s="81">
        <f t="shared" si="30"/>
        <v>0</v>
      </c>
      <c r="O109" s="81">
        <f t="shared" si="26"/>
        <v>0</v>
      </c>
      <c r="P109" s="79">
        <f t="shared" si="27"/>
        <v>0</v>
      </c>
      <c r="Q109" s="83">
        <f t="shared" si="31"/>
        <v>0</v>
      </c>
      <c r="R109" s="83">
        <f t="shared" si="32"/>
        <v>0</v>
      </c>
      <c r="S109" s="26">
        <f t="shared" si="28"/>
        <v>0</v>
      </c>
      <c r="T109" s="26">
        <f t="shared" si="33"/>
        <v>0</v>
      </c>
      <c r="U109" s="26">
        <f t="shared" si="34"/>
        <v>0</v>
      </c>
      <c r="V109" s="27">
        <f t="shared" si="35"/>
        <v>0</v>
      </c>
      <c r="W109" s="27"/>
      <c r="X109" s="28"/>
      <c r="Y109" s="85">
        <f t="shared" si="36"/>
        <v>0</v>
      </c>
      <c r="Z109" s="1"/>
      <c r="AA109" s="1"/>
      <c r="AB109" s="1"/>
      <c r="AC109" s="1"/>
      <c r="AD109" s="1"/>
      <c r="AE109" s="1"/>
      <c r="AF109" s="54"/>
      <c r="AG109" s="1"/>
      <c r="AH109" s="30"/>
      <c r="AI109" s="30"/>
      <c r="AJ109" s="1"/>
      <c r="AK109" s="1"/>
      <c r="AL109" s="1"/>
      <c r="AM109" s="1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45"/>
      <c r="AZ109" s="45"/>
      <c r="BA109" s="56"/>
      <c r="BB109" s="56"/>
      <c r="BC109" s="1"/>
      <c r="BD109" s="1"/>
    </row>
    <row r="110" spans="1:56" s="4" customFormat="1" ht="15" customHeight="1" thickTop="1" thickBot="1" x14ac:dyDescent="0.25">
      <c r="A110" s="24"/>
      <c r="B110" s="109">
        <v>99</v>
      </c>
      <c r="C110" s="110">
        <f>'LISTA E PERSONELIT'!C110</f>
        <v>0</v>
      </c>
      <c r="D110" s="111">
        <f>'LISTA E PERSONELIT'!D110</f>
        <v>0</v>
      </c>
      <c r="E110" s="112">
        <f>'LISTA E PERSONELIT'!E110</f>
        <v>0</v>
      </c>
      <c r="F110" s="112">
        <f>'LISTA E PERSONELIT'!F110</f>
        <v>0</v>
      </c>
      <c r="G110" s="37"/>
      <c r="H110" s="37"/>
      <c r="I110" s="37"/>
      <c r="J110" s="37"/>
      <c r="K110" s="37"/>
      <c r="L110" s="82">
        <f t="shared" si="29"/>
        <v>0</v>
      </c>
      <c r="M110" s="80"/>
      <c r="N110" s="81">
        <f t="shared" si="30"/>
        <v>0</v>
      </c>
      <c r="O110" s="81">
        <f t="shared" si="26"/>
        <v>0</v>
      </c>
      <c r="P110" s="79">
        <f t="shared" si="27"/>
        <v>0</v>
      </c>
      <c r="Q110" s="83">
        <f t="shared" si="31"/>
        <v>0</v>
      </c>
      <c r="R110" s="83">
        <f t="shared" si="32"/>
        <v>0</v>
      </c>
      <c r="S110" s="26">
        <f t="shared" si="28"/>
        <v>0</v>
      </c>
      <c r="T110" s="26">
        <f t="shared" si="33"/>
        <v>0</v>
      </c>
      <c r="U110" s="26">
        <f t="shared" si="34"/>
        <v>0</v>
      </c>
      <c r="V110" s="27">
        <f t="shared" si="35"/>
        <v>0</v>
      </c>
      <c r="W110" s="27"/>
      <c r="X110" s="28"/>
      <c r="Y110" s="85">
        <f t="shared" si="36"/>
        <v>0</v>
      </c>
      <c r="Z110" s="1"/>
      <c r="AA110" s="1"/>
      <c r="AB110" s="1"/>
      <c r="AC110" s="1"/>
      <c r="AD110" s="1"/>
      <c r="AE110" s="1"/>
      <c r="AF110" s="54"/>
      <c r="AG110" s="1"/>
      <c r="AH110" s="30"/>
      <c r="AI110" s="30"/>
      <c r="AJ110" s="1"/>
      <c r="AK110" s="1"/>
      <c r="AL110" s="1"/>
      <c r="AM110" s="1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45"/>
      <c r="AZ110" s="45"/>
      <c r="BA110" s="56"/>
      <c r="BB110" s="56"/>
      <c r="BC110" s="1"/>
      <c r="BD110" s="1"/>
    </row>
    <row r="111" spans="1:56" s="4" customFormat="1" ht="15" customHeight="1" thickTop="1" thickBot="1" x14ac:dyDescent="0.25">
      <c r="A111" s="24"/>
      <c r="B111" s="109">
        <v>100</v>
      </c>
      <c r="C111" s="110">
        <f>'LISTA E PERSONELIT'!C111</f>
        <v>0</v>
      </c>
      <c r="D111" s="111">
        <f>'LISTA E PERSONELIT'!D111</f>
        <v>0</v>
      </c>
      <c r="E111" s="112">
        <f>'LISTA E PERSONELIT'!E111</f>
        <v>0</v>
      </c>
      <c r="F111" s="112">
        <f>'LISTA E PERSONELIT'!F111</f>
        <v>0</v>
      </c>
      <c r="G111" s="37"/>
      <c r="H111" s="37"/>
      <c r="I111" s="37"/>
      <c r="J111" s="37"/>
      <c r="K111" s="37"/>
      <c r="L111" s="82">
        <f t="shared" si="29"/>
        <v>0</v>
      </c>
      <c r="M111" s="80"/>
      <c r="N111" s="81">
        <f t="shared" si="30"/>
        <v>0</v>
      </c>
      <c r="O111" s="81">
        <f t="shared" si="26"/>
        <v>0</v>
      </c>
      <c r="P111" s="79">
        <f t="shared" si="27"/>
        <v>0</v>
      </c>
      <c r="Q111" s="83">
        <f t="shared" si="31"/>
        <v>0</v>
      </c>
      <c r="R111" s="83">
        <f t="shared" si="32"/>
        <v>0</v>
      </c>
      <c r="S111" s="26">
        <f t="shared" si="28"/>
        <v>0</v>
      </c>
      <c r="T111" s="26">
        <f t="shared" si="33"/>
        <v>0</v>
      </c>
      <c r="U111" s="26">
        <f t="shared" si="34"/>
        <v>0</v>
      </c>
      <c r="V111" s="27">
        <f t="shared" si="35"/>
        <v>0</v>
      </c>
      <c r="W111" s="27"/>
      <c r="X111" s="28"/>
      <c r="Y111" s="85">
        <f t="shared" si="36"/>
        <v>0</v>
      </c>
      <c r="Z111" s="1"/>
      <c r="AA111" s="1"/>
      <c r="AB111" s="1"/>
      <c r="AC111" s="1"/>
      <c r="AD111" s="1"/>
      <c r="AE111" s="1"/>
      <c r="AF111" s="54"/>
      <c r="AG111" s="1"/>
      <c r="AH111" s="30"/>
      <c r="AI111" s="30"/>
      <c r="AJ111" s="1"/>
      <c r="AK111" s="1"/>
      <c r="AL111" s="1"/>
      <c r="AM111" s="1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45"/>
      <c r="AZ111" s="45"/>
      <c r="BA111" s="56"/>
      <c r="BB111" s="56"/>
      <c r="BC111" s="1"/>
      <c r="BD111" s="1"/>
    </row>
    <row r="112" spans="1:56" ht="15" customHeight="1" thickTop="1" thickBot="1" x14ac:dyDescent="0.25">
      <c r="A112" s="47"/>
      <c r="B112" s="71"/>
      <c r="C112" s="72"/>
      <c r="D112" s="73" t="s">
        <v>44</v>
      </c>
      <c r="E112" s="74"/>
      <c r="F112" s="74"/>
      <c r="G112" s="74">
        <f>ROUND(SUM(G12:G111),2)</f>
        <v>0</v>
      </c>
      <c r="H112" s="74">
        <f t="shared" ref="H112:Y112" si="37">ROUND(SUM(H12:H111),2)</f>
        <v>0</v>
      </c>
      <c r="I112" s="74">
        <f t="shared" si="37"/>
        <v>0</v>
      </c>
      <c r="J112" s="74">
        <f t="shared" si="37"/>
        <v>0</v>
      </c>
      <c r="K112" s="74">
        <f t="shared" si="37"/>
        <v>0</v>
      </c>
      <c r="L112" s="75">
        <f t="shared" si="37"/>
        <v>0</v>
      </c>
      <c r="M112" s="76">
        <f t="shared" si="37"/>
        <v>0</v>
      </c>
      <c r="N112" s="76">
        <f t="shared" si="37"/>
        <v>0</v>
      </c>
      <c r="O112" s="76">
        <f t="shared" si="37"/>
        <v>0</v>
      </c>
      <c r="P112" s="76">
        <f t="shared" si="37"/>
        <v>0</v>
      </c>
      <c r="Q112" s="76">
        <f t="shared" si="37"/>
        <v>0</v>
      </c>
      <c r="R112" s="76">
        <f t="shared" si="37"/>
        <v>0</v>
      </c>
      <c r="S112" s="76">
        <f t="shared" si="37"/>
        <v>0</v>
      </c>
      <c r="T112" s="76">
        <f t="shared" si="37"/>
        <v>0</v>
      </c>
      <c r="U112" s="76">
        <f t="shared" si="37"/>
        <v>0</v>
      </c>
      <c r="V112" s="77">
        <f t="shared" si="37"/>
        <v>0</v>
      </c>
      <c r="W112" s="77">
        <f t="shared" si="37"/>
        <v>0</v>
      </c>
      <c r="X112" s="77">
        <f t="shared" si="37"/>
        <v>0</v>
      </c>
      <c r="Y112" s="78">
        <f t="shared" si="37"/>
        <v>0</v>
      </c>
      <c r="Z112" s="48"/>
      <c r="AA112" s="48"/>
      <c r="AB112" s="48"/>
      <c r="AC112" s="48"/>
      <c r="AD112" s="48"/>
      <c r="AE112" s="48"/>
      <c r="AF112" s="49" t="e">
        <f>SUM(AF12:AF28)</f>
        <v>#REF!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5" t="e">
        <f>#REF!-AY112</f>
        <v>#REF!</v>
      </c>
      <c r="BA112" s="50"/>
      <c r="BB112" s="50"/>
      <c r="BC112" s="1"/>
      <c r="BD112" s="1"/>
    </row>
    <row r="113" spans="1:56" ht="12" customHeight="1" thickTop="1" x14ac:dyDescent="0.2">
      <c r="A113" s="51"/>
      <c r="B113" s="1"/>
      <c r="C113" s="1"/>
      <c r="D113" s="1"/>
      <c r="E113" s="1"/>
      <c r="F113" s="1"/>
      <c r="L113" s="2"/>
      <c r="V113" s="1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2"/>
      <c r="BB113" s="53"/>
      <c r="BC113" s="1"/>
      <c r="BD113" s="1"/>
    </row>
    <row r="114" spans="1:56" ht="12" customHeight="1" x14ac:dyDescent="0.2">
      <c r="A114" s="51"/>
      <c r="B114" s="1"/>
      <c r="C114" s="1"/>
      <c r="D114" s="1"/>
      <c r="E114" s="1"/>
      <c r="F114" s="1"/>
      <c r="L114" s="2"/>
      <c r="V114" s="1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" customHeight="1" x14ac:dyDescent="0.2">
      <c r="A115" s="51"/>
      <c r="B115" s="1"/>
      <c r="C115" s="1"/>
      <c r="D115" s="1"/>
      <c r="E115" s="1"/>
      <c r="F115" s="1"/>
      <c r="L115" s="2"/>
      <c r="V115" s="1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" customHeight="1" x14ac:dyDescent="0.2">
      <c r="A116" s="51"/>
      <c r="B116" s="1"/>
      <c r="C116" s="1"/>
      <c r="D116" s="1"/>
      <c r="E116" s="1"/>
      <c r="F116" s="1"/>
      <c r="L116" s="2"/>
      <c r="V116" s="1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" customHeight="1" x14ac:dyDescent="0.2">
      <c r="A117" s="51"/>
      <c r="B117" s="1"/>
      <c r="C117" s="1"/>
      <c r="D117" s="1"/>
      <c r="E117" s="1"/>
      <c r="F117" s="1"/>
      <c r="L117" s="2"/>
      <c r="V117" s="1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" customHeight="1" x14ac:dyDescent="0.2">
      <c r="A118" s="94"/>
      <c r="B118" s="1"/>
      <c r="C118" s="1" t="s">
        <v>49</v>
      </c>
      <c r="D118" s="1"/>
      <c r="E118" s="1"/>
      <c r="F118" s="1" t="s">
        <v>50</v>
      </c>
      <c r="I118" s="70" t="s">
        <v>51</v>
      </c>
      <c r="L118" s="1"/>
      <c r="P118" s="95"/>
      <c r="S118" s="95"/>
      <c r="U118" s="9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98" customFormat="1" ht="12" customHeight="1" x14ac:dyDescent="0.25">
      <c r="A119" s="51"/>
      <c r="B119" s="2"/>
      <c r="C119" s="2"/>
      <c r="D119" s="2"/>
      <c r="E119" s="2"/>
      <c r="F119" s="2"/>
      <c r="G119" s="96"/>
      <c r="H119" s="96"/>
      <c r="I119" s="96"/>
      <c r="J119" s="96"/>
      <c r="K119" s="96"/>
      <c r="L119" s="2"/>
      <c r="M119" s="96"/>
      <c r="N119" s="96"/>
      <c r="O119" s="96"/>
      <c r="P119" s="97"/>
      <c r="Q119" s="96"/>
      <c r="R119" s="96"/>
      <c r="S119" s="97"/>
      <c r="T119" s="96"/>
      <c r="U119" s="9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2" customHeight="1" x14ac:dyDescent="0.2">
      <c r="A120" s="51"/>
      <c r="B120" s="1"/>
      <c r="C120" s="1"/>
      <c r="D120" s="1"/>
      <c r="E120" s="1"/>
      <c r="F120" s="1"/>
      <c r="L120" s="2"/>
      <c r="V120" s="1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" customHeight="1" x14ac:dyDescent="0.2">
      <c r="A121" s="51"/>
      <c r="B121" s="1"/>
      <c r="C121" s="86"/>
      <c r="D121" s="1"/>
      <c r="E121" s="1"/>
      <c r="F121" s="86"/>
      <c r="I121" s="87"/>
      <c r="J121" s="87"/>
      <c r="L121" s="2"/>
      <c r="V121" s="1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93" customFormat="1" ht="12" customHeight="1" x14ac:dyDescent="0.2">
      <c r="A122" s="88"/>
      <c r="B122" s="89"/>
      <c r="C122" s="89">
        <f ca="1">TODAY()</f>
        <v>44537</v>
      </c>
      <c r="D122" s="89"/>
      <c r="E122" s="89"/>
      <c r="F122" s="89">
        <f ca="1">TODAY()</f>
        <v>44537</v>
      </c>
      <c r="G122" s="90"/>
      <c r="H122" s="90"/>
      <c r="I122" s="146">
        <f ca="1">TODAY()</f>
        <v>44537</v>
      </c>
      <c r="J122" s="146"/>
      <c r="K122" s="90"/>
      <c r="L122" s="91"/>
      <c r="M122" s="90"/>
      <c r="N122" s="90"/>
      <c r="O122" s="90"/>
      <c r="P122" s="92"/>
      <c r="Q122" s="90"/>
      <c r="R122" s="90"/>
      <c r="S122" s="92"/>
      <c r="T122" s="90"/>
      <c r="U122" s="92"/>
      <c r="V122" s="89"/>
      <c r="W122" s="89"/>
      <c r="X122" s="89"/>
      <c r="Y122" s="91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</row>
    <row r="123" spans="1:56" ht="12" customHeight="1" x14ac:dyDescent="0.2">
      <c r="A123" s="51"/>
      <c r="B123" s="1"/>
      <c r="C123" s="1"/>
      <c r="D123" s="1"/>
      <c r="E123" s="1"/>
      <c r="F123" s="1"/>
      <c r="L123" s="2"/>
      <c r="V123" s="1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" customHeight="1" x14ac:dyDescent="0.2">
      <c r="A124" s="51"/>
      <c r="B124" s="1"/>
      <c r="C124" s="1"/>
      <c r="D124" s="1"/>
      <c r="E124" s="1"/>
      <c r="F124" s="1"/>
      <c r="L124" s="2"/>
      <c r="V124" s="1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" customHeight="1" x14ac:dyDescent="0.2">
      <c r="A125" s="51"/>
      <c r="B125" s="1"/>
      <c r="C125" s="1"/>
      <c r="D125" s="1"/>
      <c r="E125" s="1"/>
      <c r="F125" s="1"/>
      <c r="L125" s="2"/>
      <c r="V125" s="1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" customHeight="1" x14ac:dyDescent="0.2">
      <c r="A126" s="51"/>
      <c r="B126" s="1"/>
      <c r="C126" s="1"/>
      <c r="D126" s="1"/>
      <c r="E126" s="1"/>
      <c r="F126" s="1"/>
      <c r="L126" s="2"/>
      <c r="V126" s="1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" customHeight="1" x14ac:dyDescent="0.2">
      <c r="A127" s="51"/>
      <c r="B127" s="1"/>
      <c r="C127" s="1"/>
      <c r="D127" s="1"/>
      <c r="E127" s="1"/>
      <c r="F127" s="1"/>
      <c r="L127" s="2"/>
      <c r="V127" s="1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" customHeight="1" x14ac:dyDescent="0.2">
      <c r="A128" s="51"/>
      <c r="B128" s="1"/>
      <c r="C128" s="1"/>
      <c r="D128" s="1"/>
      <c r="E128" s="1"/>
      <c r="F128" s="1"/>
      <c r="L128" s="2"/>
      <c r="V128" s="1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" customHeight="1" x14ac:dyDescent="0.2">
      <c r="A129" s="51"/>
      <c r="B129" s="1"/>
      <c r="C129" s="1"/>
      <c r="D129" s="1"/>
      <c r="E129" s="1"/>
      <c r="F129" s="1"/>
      <c r="L129" s="2"/>
      <c r="V129" s="1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" customHeight="1" x14ac:dyDescent="0.2">
      <c r="A130" s="51"/>
      <c r="B130" s="1"/>
      <c r="C130" s="1"/>
      <c r="D130" s="1"/>
      <c r="E130" s="1"/>
      <c r="F130" s="1"/>
      <c r="L130" s="2"/>
      <c r="V130" s="1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" customHeight="1" x14ac:dyDescent="0.2">
      <c r="A131" s="51"/>
      <c r="B131" s="1"/>
      <c r="C131" s="1"/>
      <c r="D131" s="1"/>
      <c r="E131" s="1"/>
      <c r="F131" s="1"/>
      <c r="L131" s="2"/>
      <c r="V131" s="1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" customHeight="1" x14ac:dyDescent="0.2">
      <c r="A132" s="51"/>
      <c r="B132" s="1"/>
      <c r="C132" s="1"/>
      <c r="D132" s="1"/>
      <c r="E132" s="1"/>
      <c r="F132" s="1"/>
      <c r="L132" s="2"/>
      <c r="V132" s="1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" customHeight="1" x14ac:dyDescent="0.2">
      <c r="A133" s="51"/>
      <c r="B133" s="1"/>
      <c r="C133" s="1"/>
      <c r="D133" s="1"/>
      <c r="E133" s="1"/>
      <c r="F133" s="1"/>
      <c r="L133" s="2"/>
      <c r="V133" s="1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" customHeight="1" x14ac:dyDescent="0.2">
      <c r="A134" s="51"/>
      <c r="B134" s="1"/>
      <c r="C134" s="1"/>
      <c r="D134" s="1"/>
      <c r="E134" s="1"/>
      <c r="F134" s="1"/>
      <c r="L134" s="2"/>
      <c r="V134" s="1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" customHeight="1" x14ac:dyDescent="0.2">
      <c r="A135" s="51"/>
      <c r="B135" s="1"/>
      <c r="C135" s="1"/>
      <c r="D135" s="1"/>
      <c r="E135" s="1"/>
      <c r="F135" s="1"/>
      <c r="L135" s="2"/>
      <c r="V135" s="1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" customHeight="1" x14ac:dyDescent="0.2">
      <c r="A136" s="51"/>
      <c r="B136" s="1"/>
      <c r="C136" s="1"/>
      <c r="D136" s="1"/>
      <c r="E136" s="1"/>
      <c r="F136" s="1"/>
      <c r="L136" s="2"/>
      <c r="V136" s="1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" customHeight="1" x14ac:dyDescent="0.2">
      <c r="A137" s="51"/>
      <c r="B137" s="1"/>
      <c r="C137" s="1"/>
      <c r="D137" s="1"/>
      <c r="E137" s="1"/>
      <c r="F137" s="1"/>
      <c r="L137" s="2"/>
      <c r="V137" s="1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" customHeight="1" x14ac:dyDescent="0.2">
      <c r="A138" s="51"/>
      <c r="B138" s="1"/>
      <c r="C138" s="1"/>
      <c r="D138" s="1"/>
      <c r="E138" s="1"/>
      <c r="F138" s="1"/>
      <c r="L138" s="2"/>
      <c r="V138" s="1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" customHeight="1" x14ac:dyDescent="0.2">
      <c r="A139" s="51"/>
      <c r="B139" s="1"/>
      <c r="C139" s="1"/>
      <c r="D139" s="1"/>
      <c r="E139" s="1"/>
      <c r="F139" s="1"/>
      <c r="L139" s="2"/>
      <c r="V139" s="1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" customHeight="1" x14ac:dyDescent="0.2">
      <c r="A140" s="51"/>
      <c r="B140" s="1"/>
      <c r="C140" s="1"/>
      <c r="D140" s="1"/>
      <c r="E140" s="1"/>
      <c r="F140" s="1"/>
      <c r="L140" s="2"/>
      <c r="V140" s="1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" customHeight="1" x14ac:dyDescent="0.2">
      <c r="A141" s="51"/>
      <c r="B141" s="1"/>
      <c r="C141" s="1"/>
      <c r="D141" s="1"/>
      <c r="E141" s="1"/>
      <c r="F141" s="1"/>
      <c r="L141" s="2"/>
      <c r="V141" s="1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" customHeight="1" x14ac:dyDescent="0.2">
      <c r="A142" s="51"/>
      <c r="B142" s="1"/>
      <c r="C142" s="1"/>
      <c r="D142" s="1"/>
      <c r="E142" s="1"/>
      <c r="F142" s="1"/>
      <c r="L142" s="2"/>
      <c r="V142" s="1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" customHeight="1" x14ac:dyDescent="0.2">
      <c r="A143" s="51"/>
      <c r="B143" s="1"/>
      <c r="C143" s="1"/>
      <c r="D143" s="1"/>
      <c r="E143" s="1"/>
      <c r="F143" s="1"/>
      <c r="L143" s="2"/>
      <c r="V143" s="1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" customHeight="1" x14ac:dyDescent="0.2">
      <c r="A144" s="51"/>
      <c r="B144" s="1"/>
      <c r="C144" s="1"/>
      <c r="D144" s="1"/>
      <c r="E144" s="1"/>
      <c r="F144" s="1"/>
      <c r="L144" s="2"/>
      <c r="V144" s="1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" customHeight="1" x14ac:dyDescent="0.2">
      <c r="A145" s="51"/>
      <c r="B145" s="1"/>
      <c r="C145" s="1"/>
      <c r="D145" s="1"/>
      <c r="E145" s="1"/>
      <c r="F145" s="1"/>
      <c r="L145" s="2"/>
      <c r="V145" s="1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" customHeight="1" x14ac:dyDescent="0.2">
      <c r="A146" s="51"/>
      <c r="B146" s="1"/>
      <c r="C146" s="1"/>
      <c r="D146" s="1"/>
      <c r="E146" s="1"/>
      <c r="F146" s="1"/>
      <c r="L146" s="2"/>
      <c r="V146" s="1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" customHeight="1" x14ac:dyDescent="0.2">
      <c r="A147" s="51"/>
      <c r="B147" s="1"/>
      <c r="C147" s="1"/>
      <c r="D147" s="1"/>
      <c r="E147" s="1"/>
      <c r="F147" s="1"/>
      <c r="L147" s="2"/>
      <c r="V147" s="1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" customHeight="1" x14ac:dyDescent="0.2">
      <c r="A148" s="51"/>
      <c r="B148" s="1"/>
      <c r="C148" s="1"/>
      <c r="D148" s="1"/>
      <c r="E148" s="1"/>
      <c r="F148" s="1"/>
      <c r="L148" s="2"/>
      <c r="V148" s="1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" customHeight="1" x14ac:dyDescent="0.2">
      <c r="A149" s="51"/>
      <c r="B149" s="1"/>
      <c r="C149" s="1"/>
      <c r="D149" s="1"/>
      <c r="E149" s="1"/>
      <c r="F149" s="1"/>
      <c r="L149" s="2"/>
      <c r="V149" s="1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" customHeight="1" x14ac:dyDescent="0.2">
      <c r="A150" s="51"/>
      <c r="B150" s="1"/>
      <c r="C150" s="1"/>
      <c r="D150" s="1"/>
      <c r="E150" s="1"/>
      <c r="F150" s="1"/>
      <c r="L150" s="2"/>
      <c r="V150" s="1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" customHeight="1" x14ac:dyDescent="0.2">
      <c r="A151" s="51"/>
      <c r="B151" s="1"/>
      <c r="C151" s="1"/>
      <c r="D151" s="1"/>
      <c r="E151" s="1"/>
      <c r="F151" s="1"/>
      <c r="L151" s="2"/>
      <c r="V151" s="1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" customHeight="1" x14ac:dyDescent="0.2">
      <c r="A152" s="51"/>
      <c r="B152" s="1"/>
      <c r="C152" s="1"/>
      <c r="D152" s="1"/>
      <c r="E152" s="1"/>
      <c r="F152" s="1"/>
      <c r="L152" s="2"/>
      <c r="V152" s="1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" customHeight="1" x14ac:dyDescent="0.2">
      <c r="A153" s="51"/>
      <c r="B153" s="1"/>
      <c r="C153" s="1"/>
      <c r="D153" s="1"/>
      <c r="E153" s="1"/>
      <c r="F153" s="1"/>
      <c r="L153" s="2"/>
      <c r="V153" s="1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" customHeight="1" x14ac:dyDescent="0.2">
      <c r="A154" s="51"/>
      <c r="B154" s="1"/>
      <c r="C154" s="1"/>
      <c r="D154" s="1"/>
      <c r="E154" s="1"/>
      <c r="F154" s="1"/>
      <c r="L154" s="2"/>
      <c r="V154" s="1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" customHeight="1" x14ac:dyDescent="0.2">
      <c r="A155" s="51"/>
      <c r="B155" s="1"/>
      <c r="C155" s="1"/>
      <c r="D155" s="1"/>
      <c r="E155" s="1"/>
      <c r="F155" s="1"/>
      <c r="L155" s="2"/>
      <c r="V155" s="1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" customHeight="1" x14ac:dyDescent="0.2">
      <c r="A156" s="51"/>
      <c r="B156" s="1"/>
      <c r="C156" s="1"/>
      <c r="D156" s="1"/>
      <c r="E156" s="1"/>
      <c r="F156" s="1"/>
      <c r="L156" s="2"/>
      <c r="V156" s="1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" customHeight="1" x14ac:dyDescent="0.2">
      <c r="A157" s="51"/>
      <c r="B157" s="1"/>
      <c r="C157" s="1"/>
      <c r="D157" s="1"/>
      <c r="E157" s="1"/>
      <c r="F157" s="1"/>
      <c r="L157" s="2"/>
      <c r="V157" s="1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" customHeight="1" x14ac:dyDescent="0.2">
      <c r="A158" s="51"/>
      <c r="B158" s="1"/>
      <c r="C158" s="1"/>
      <c r="D158" s="1"/>
      <c r="E158" s="1"/>
      <c r="F158" s="1"/>
      <c r="L158" s="2"/>
      <c r="V158" s="1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" customHeight="1" x14ac:dyDescent="0.2">
      <c r="A159" s="51"/>
      <c r="B159" s="1"/>
      <c r="C159" s="1"/>
      <c r="D159" s="1"/>
      <c r="E159" s="1"/>
      <c r="F159" s="1"/>
      <c r="L159" s="2"/>
      <c r="V159" s="1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" customHeight="1" x14ac:dyDescent="0.2">
      <c r="A160" s="51"/>
      <c r="B160" s="1"/>
      <c r="C160" s="1"/>
      <c r="D160" s="1"/>
      <c r="E160" s="1"/>
      <c r="F160" s="1"/>
      <c r="L160" s="2"/>
      <c r="V160" s="1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" customHeight="1" x14ac:dyDescent="0.2">
      <c r="A161" s="51"/>
      <c r="B161" s="1"/>
      <c r="C161" s="1"/>
      <c r="D161" s="1"/>
      <c r="E161" s="1"/>
      <c r="F161" s="1"/>
      <c r="L161" s="2"/>
      <c r="V161" s="1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" customHeight="1" x14ac:dyDescent="0.2">
      <c r="A162" s="51"/>
      <c r="B162" s="1"/>
      <c r="C162" s="1"/>
      <c r="D162" s="1"/>
      <c r="E162" s="1"/>
      <c r="F162" s="1"/>
      <c r="L162" s="2"/>
      <c r="V162" s="1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" customHeight="1" x14ac:dyDescent="0.2">
      <c r="A163" s="51"/>
      <c r="B163" s="1"/>
      <c r="C163" s="1"/>
      <c r="D163" s="1"/>
      <c r="E163" s="1"/>
      <c r="F163" s="1"/>
      <c r="L163" s="2"/>
      <c r="V163" s="1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" customHeight="1" x14ac:dyDescent="0.2">
      <c r="A164" s="51"/>
      <c r="B164" s="1"/>
      <c r="C164" s="1"/>
      <c r="D164" s="1"/>
      <c r="E164" s="1"/>
      <c r="F164" s="1"/>
      <c r="L164" s="2"/>
      <c r="V164" s="1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" customHeight="1" x14ac:dyDescent="0.2">
      <c r="A165" s="51"/>
      <c r="B165" s="1"/>
      <c r="C165" s="1"/>
      <c r="D165" s="1"/>
      <c r="E165" s="1"/>
      <c r="F165" s="1"/>
      <c r="L165" s="2"/>
      <c r="V165" s="1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" customHeight="1" x14ac:dyDescent="0.2">
      <c r="A166" s="51"/>
      <c r="B166" s="1"/>
      <c r="C166" s="1"/>
      <c r="D166" s="1"/>
      <c r="E166" s="1"/>
      <c r="F166" s="1"/>
      <c r="L166" s="2"/>
      <c r="V166" s="1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" customHeight="1" x14ac:dyDescent="0.2">
      <c r="A167" s="51"/>
      <c r="B167" s="1"/>
      <c r="C167" s="1"/>
      <c r="D167" s="1"/>
      <c r="E167" s="1"/>
      <c r="F167" s="1"/>
      <c r="L167" s="2"/>
      <c r="V167" s="1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" customHeight="1" x14ac:dyDescent="0.2">
      <c r="A168" s="51"/>
      <c r="B168" s="1"/>
      <c r="C168" s="1"/>
      <c r="D168" s="1"/>
      <c r="E168" s="1"/>
      <c r="F168" s="1"/>
      <c r="L168" s="2"/>
      <c r="V168" s="1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" customHeight="1" x14ac:dyDescent="0.2">
      <c r="A169" s="51"/>
      <c r="B169" s="1"/>
      <c r="C169" s="1"/>
      <c r="D169" s="1"/>
      <c r="E169" s="1"/>
      <c r="F169" s="1"/>
      <c r="L169" s="2"/>
      <c r="V169" s="1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" customHeight="1" x14ac:dyDescent="0.2">
      <c r="A170" s="51"/>
      <c r="B170" s="1"/>
      <c r="C170" s="1"/>
      <c r="D170" s="1"/>
      <c r="E170" s="1"/>
      <c r="F170" s="1"/>
      <c r="L170" s="2"/>
      <c r="V170" s="1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" customHeight="1" x14ac:dyDescent="0.2">
      <c r="A171" s="51"/>
      <c r="B171" s="1"/>
      <c r="C171" s="1"/>
      <c r="D171" s="1"/>
      <c r="E171" s="1"/>
      <c r="F171" s="1"/>
      <c r="L171" s="2"/>
      <c r="V171" s="1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" customHeight="1" x14ac:dyDescent="0.2">
      <c r="A172" s="51"/>
      <c r="B172" s="1"/>
      <c r="C172" s="1"/>
      <c r="D172" s="1"/>
      <c r="E172" s="1"/>
      <c r="F172" s="1"/>
      <c r="L172" s="2"/>
      <c r="V172" s="1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" customHeight="1" x14ac:dyDescent="0.2">
      <c r="A173" s="51"/>
      <c r="B173" s="1"/>
      <c r="C173" s="1"/>
      <c r="D173" s="1"/>
      <c r="E173" s="1"/>
      <c r="F173" s="1"/>
      <c r="L173" s="2"/>
      <c r="V173" s="1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" customHeight="1" x14ac:dyDescent="0.2">
      <c r="A174" s="51"/>
      <c r="B174" s="1"/>
      <c r="C174" s="1"/>
      <c r="D174" s="1"/>
      <c r="E174" s="1"/>
      <c r="F174" s="1"/>
      <c r="L174" s="2"/>
      <c r="V174" s="1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" customHeight="1" x14ac:dyDescent="0.2">
      <c r="A175" s="51"/>
      <c r="B175" s="1"/>
      <c r="C175" s="1"/>
      <c r="D175" s="1"/>
      <c r="E175" s="1"/>
      <c r="F175" s="1"/>
      <c r="L175" s="2"/>
      <c r="V175" s="1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" customHeight="1" x14ac:dyDescent="0.2">
      <c r="A176" s="51"/>
      <c r="B176" s="1"/>
      <c r="C176" s="1"/>
      <c r="D176" s="1"/>
      <c r="E176" s="1"/>
      <c r="F176" s="1"/>
      <c r="L176" s="2"/>
      <c r="V176" s="1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" customHeight="1" x14ac:dyDescent="0.2">
      <c r="A177" s="51"/>
      <c r="B177" s="1"/>
      <c r="C177" s="1"/>
      <c r="D177" s="1"/>
      <c r="E177" s="1"/>
      <c r="F177" s="1"/>
      <c r="L177" s="2"/>
      <c r="V177" s="1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" customHeight="1" x14ac:dyDescent="0.2">
      <c r="A178" s="51"/>
      <c r="B178" s="1"/>
      <c r="C178" s="1"/>
      <c r="D178" s="1"/>
      <c r="E178" s="1"/>
      <c r="F178" s="1"/>
      <c r="L178" s="2"/>
      <c r="V178" s="1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" customHeight="1" x14ac:dyDescent="0.2">
      <c r="A179" s="51"/>
      <c r="B179" s="1"/>
      <c r="C179" s="1"/>
      <c r="D179" s="1"/>
      <c r="E179" s="1"/>
      <c r="F179" s="1"/>
      <c r="L179" s="2"/>
      <c r="V179" s="1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" customHeight="1" x14ac:dyDescent="0.2">
      <c r="A180" s="51"/>
      <c r="B180" s="1"/>
      <c r="C180" s="1"/>
      <c r="D180" s="1"/>
      <c r="E180" s="1"/>
      <c r="F180" s="1"/>
      <c r="L180" s="2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" customHeight="1" x14ac:dyDescent="0.2">
      <c r="A181" s="51"/>
      <c r="B181" s="1"/>
      <c r="C181" s="1"/>
      <c r="D181" s="1"/>
      <c r="E181" s="1"/>
      <c r="F181" s="1"/>
      <c r="L181" s="2"/>
      <c r="V181" s="1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" customHeight="1" x14ac:dyDescent="0.2">
      <c r="A182" s="51"/>
      <c r="B182" s="1"/>
      <c r="C182" s="1"/>
      <c r="D182" s="1"/>
      <c r="E182" s="1"/>
      <c r="F182" s="1"/>
      <c r="L182" s="2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" customHeight="1" x14ac:dyDescent="0.2">
      <c r="A183" s="51"/>
      <c r="B183" s="1"/>
      <c r="C183" s="1"/>
      <c r="D183" s="1"/>
      <c r="E183" s="1"/>
      <c r="F183" s="1"/>
      <c r="L183" s="2"/>
      <c r="V183" s="1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" customHeight="1" x14ac:dyDescent="0.2">
      <c r="A184" s="51"/>
      <c r="B184" s="1"/>
      <c r="C184" s="1"/>
      <c r="D184" s="1"/>
      <c r="E184" s="1"/>
      <c r="F184" s="1"/>
      <c r="L184" s="2"/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" customHeight="1" x14ac:dyDescent="0.2">
      <c r="A185" s="51"/>
      <c r="B185" s="1"/>
      <c r="C185" s="1"/>
      <c r="D185" s="1"/>
      <c r="E185" s="1"/>
      <c r="F185" s="1"/>
      <c r="L185" s="2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" customHeight="1" x14ac:dyDescent="0.2">
      <c r="A186" s="51"/>
      <c r="B186" s="1"/>
      <c r="C186" s="1"/>
      <c r="D186" s="1"/>
      <c r="E186" s="1"/>
      <c r="F186" s="1"/>
      <c r="L186" s="2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" customHeight="1" x14ac:dyDescent="0.2">
      <c r="A187" s="51"/>
      <c r="B187" s="1"/>
      <c r="C187" s="1"/>
      <c r="D187" s="1"/>
      <c r="E187" s="1"/>
      <c r="F187" s="1"/>
      <c r="L187" s="2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" customHeight="1" x14ac:dyDescent="0.2">
      <c r="A188" s="51"/>
      <c r="B188" s="1"/>
      <c r="C188" s="1"/>
      <c r="D188" s="1"/>
      <c r="E188" s="1"/>
      <c r="F188" s="1"/>
      <c r="L188" s="2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" customHeight="1" x14ac:dyDescent="0.2">
      <c r="A189" s="51"/>
      <c r="B189" s="1"/>
      <c r="C189" s="1"/>
      <c r="D189" s="1"/>
      <c r="E189" s="1"/>
      <c r="F189" s="1"/>
      <c r="L189" s="2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" customHeight="1" x14ac:dyDescent="0.2">
      <c r="A190" s="51"/>
      <c r="B190" s="1"/>
      <c r="C190" s="1"/>
      <c r="D190" s="1"/>
      <c r="E190" s="1"/>
      <c r="F190" s="1"/>
      <c r="L190" s="2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" customHeight="1" x14ac:dyDescent="0.2">
      <c r="A191" s="51"/>
      <c r="B191" s="1"/>
      <c r="C191" s="1"/>
      <c r="D191" s="1"/>
      <c r="E191" s="1"/>
      <c r="F191" s="1"/>
      <c r="L191" s="2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" customHeight="1" x14ac:dyDescent="0.2">
      <c r="A192" s="51"/>
      <c r="B192" s="1"/>
      <c r="C192" s="1"/>
      <c r="D192" s="1"/>
      <c r="E192" s="1"/>
      <c r="F192" s="1"/>
      <c r="L192" s="2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" customHeight="1" x14ac:dyDescent="0.2">
      <c r="A193" s="51"/>
      <c r="B193" s="1"/>
      <c r="C193" s="1"/>
      <c r="D193" s="1"/>
      <c r="E193" s="1"/>
      <c r="F193" s="1"/>
      <c r="L193" s="2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" customHeight="1" x14ac:dyDescent="0.2">
      <c r="A194" s="51"/>
      <c r="B194" s="1"/>
      <c r="C194" s="1"/>
      <c r="D194" s="1"/>
      <c r="E194" s="1"/>
      <c r="F194" s="1"/>
      <c r="L194" s="2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" customHeight="1" x14ac:dyDescent="0.2">
      <c r="A195" s="51"/>
      <c r="B195" s="1"/>
      <c r="C195" s="1"/>
      <c r="D195" s="1"/>
      <c r="E195" s="1"/>
      <c r="F195" s="1"/>
      <c r="L195" s="2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" customHeight="1" x14ac:dyDescent="0.2">
      <c r="A196" s="51"/>
      <c r="B196" s="1"/>
      <c r="C196" s="1"/>
      <c r="D196" s="1"/>
      <c r="E196" s="1"/>
      <c r="F196" s="1"/>
      <c r="L196" s="2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" customHeight="1" x14ac:dyDescent="0.2">
      <c r="A197" s="51"/>
      <c r="B197" s="1"/>
      <c r="C197" s="1"/>
      <c r="D197" s="1"/>
      <c r="E197" s="1"/>
      <c r="F197" s="1"/>
      <c r="L197" s="2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" customHeight="1" x14ac:dyDescent="0.2">
      <c r="A198" s="51"/>
      <c r="B198" s="1"/>
      <c r="C198" s="1"/>
      <c r="D198" s="1"/>
      <c r="E198" s="1"/>
      <c r="F198" s="1"/>
      <c r="L198" s="2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" customHeight="1" x14ac:dyDescent="0.2">
      <c r="A199" s="51"/>
      <c r="B199" s="1"/>
      <c r="C199" s="1"/>
      <c r="D199" s="1"/>
      <c r="E199" s="1"/>
      <c r="F199" s="1"/>
      <c r="L199" s="2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" customHeight="1" x14ac:dyDescent="0.2">
      <c r="A200" s="51"/>
      <c r="B200" s="1"/>
      <c r="C200" s="1"/>
      <c r="D200" s="1"/>
      <c r="E200" s="1"/>
      <c r="F200" s="1"/>
      <c r="L200" s="2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" customHeight="1" x14ac:dyDescent="0.2">
      <c r="A201" s="51"/>
      <c r="B201" s="1"/>
      <c r="C201" s="1"/>
      <c r="D201" s="1"/>
      <c r="E201" s="1"/>
      <c r="F201" s="1"/>
      <c r="L201" s="2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" customHeight="1" x14ac:dyDescent="0.2">
      <c r="A202" s="51"/>
      <c r="B202" s="1"/>
      <c r="C202" s="1"/>
      <c r="D202" s="1"/>
      <c r="E202" s="1"/>
      <c r="F202" s="1"/>
      <c r="L202" s="2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" customHeight="1" x14ac:dyDescent="0.2">
      <c r="A203" s="51"/>
      <c r="B203" s="1"/>
      <c r="C203" s="1"/>
      <c r="D203" s="1"/>
      <c r="E203" s="1"/>
      <c r="F203" s="1"/>
      <c r="L203" s="2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" customHeight="1" x14ac:dyDescent="0.2">
      <c r="A204" s="51"/>
      <c r="B204" s="1"/>
      <c r="C204" s="1"/>
      <c r="D204" s="1"/>
      <c r="E204" s="1"/>
      <c r="F204" s="1"/>
      <c r="L204" s="2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" customHeight="1" x14ac:dyDescent="0.2">
      <c r="A205" s="51"/>
      <c r="B205" s="1"/>
      <c r="C205" s="1"/>
      <c r="D205" s="1"/>
      <c r="E205" s="1"/>
      <c r="F205" s="1"/>
      <c r="L205" s="2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" customHeight="1" x14ac:dyDescent="0.2">
      <c r="A206" s="51"/>
      <c r="B206" s="1"/>
      <c r="C206" s="1"/>
      <c r="D206" s="1"/>
      <c r="E206" s="1"/>
      <c r="F206" s="1"/>
      <c r="L206" s="2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" customHeight="1" x14ac:dyDescent="0.2">
      <c r="A207" s="51"/>
      <c r="B207" s="1"/>
      <c r="C207" s="1"/>
      <c r="D207" s="1"/>
      <c r="E207" s="1"/>
      <c r="F207" s="1"/>
      <c r="L207" s="2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" customHeight="1" x14ac:dyDescent="0.2">
      <c r="A208" s="51"/>
      <c r="B208" s="1"/>
      <c r="C208" s="1"/>
      <c r="D208" s="1"/>
      <c r="E208" s="1"/>
      <c r="F208" s="1"/>
      <c r="L208" s="2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" customHeight="1" x14ac:dyDescent="0.2">
      <c r="A209" s="51"/>
      <c r="B209" s="1"/>
      <c r="C209" s="1"/>
      <c r="D209" s="1"/>
      <c r="E209" s="1"/>
      <c r="F209" s="1"/>
      <c r="L209" s="2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" customHeight="1" x14ac:dyDescent="0.2">
      <c r="A210" s="51"/>
      <c r="B210" s="1"/>
      <c r="C210" s="1"/>
      <c r="D210" s="1"/>
      <c r="E210" s="1"/>
      <c r="F210" s="1"/>
      <c r="L210" s="2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" customHeight="1" x14ac:dyDescent="0.2">
      <c r="A211" s="51"/>
      <c r="B211" s="1"/>
      <c r="C211" s="1"/>
      <c r="D211" s="1"/>
      <c r="E211" s="1"/>
      <c r="F211" s="1"/>
      <c r="L211" s="2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" customHeight="1" x14ac:dyDescent="0.2">
      <c r="A212" s="51"/>
      <c r="B212" s="1"/>
      <c r="C212" s="1"/>
      <c r="D212" s="1"/>
      <c r="E212" s="1"/>
      <c r="F212" s="1"/>
      <c r="L212" s="2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" customHeight="1" x14ac:dyDescent="0.2">
      <c r="A213" s="51"/>
      <c r="B213" s="1"/>
      <c r="C213" s="1"/>
      <c r="D213" s="1"/>
      <c r="E213" s="1"/>
      <c r="F213" s="1"/>
      <c r="L213" s="2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" customHeight="1" x14ac:dyDescent="0.2">
      <c r="A214" s="51"/>
      <c r="B214" s="1"/>
      <c r="C214" s="1"/>
      <c r="D214" s="1"/>
      <c r="E214" s="1"/>
      <c r="F214" s="1"/>
      <c r="L214" s="2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" customHeight="1" x14ac:dyDescent="0.2">
      <c r="A215" s="51"/>
      <c r="B215" s="1"/>
      <c r="C215" s="1"/>
      <c r="D215" s="1"/>
      <c r="E215" s="1"/>
      <c r="F215" s="1"/>
      <c r="L215" s="2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" customHeight="1" x14ac:dyDescent="0.2">
      <c r="A216" s="51"/>
      <c r="B216" s="1"/>
      <c r="C216" s="1"/>
      <c r="D216" s="1"/>
      <c r="E216" s="1"/>
      <c r="F216" s="1"/>
      <c r="L216" s="2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" customHeight="1" x14ac:dyDescent="0.2">
      <c r="A217" s="51"/>
      <c r="B217" s="1"/>
      <c r="C217" s="1"/>
      <c r="D217" s="1"/>
      <c r="E217" s="1"/>
      <c r="F217" s="1"/>
      <c r="L217" s="2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" customHeight="1" x14ac:dyDescent="0.2">
      <c r="A218" s="51"/>
      <c r="B218" s="1"/>
      <c r="C218" s="1"/>
      <c r="D218" s="1"/>
      <c r="E218" s="1"/>
      <c r="F218" s="1"/>
      <c r="L218" s="2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" customHeight="1" x14ac:dyDescent="0.2">
      <c r="A219" s="51"/>
      <c r="B219" s="1"/>
      <c r="C219" s="1"/>
      <c r="D219" s="1"/>
      <c r="E219" s="1"/>
      <c r="F219" s="1"/>
      <c r="L219" s="2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" customHeight="1" x14ac:dyDescent="0.2">
      <c r="A220" s="51"/>
      <c r="B220" s="1"/>
      <c r="C220" s="1"/>
      <c r="D220" s="1"/>
      <c r="E220" s="1"/>
      <c r="F220" s="1"/>
      <c r="L220" s="2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" customHeight="1" x14ac:dyDescent="0.2">
      <c r="A221" s="51"/>
      <c r="B221" s="1"/>
      <c r="C221" s="1"/>
      <c r="D221" s="1"/>
      <c r="E221" s="1"/>
      <c r="F221" s="1"/>
      <c r="L221" s="2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" customHeight="1" x14ac:dyDescent="0.2">
      <c r="A222" s="51"/>
      <c r="B222" s="1"/>
      <c r="C222" s="1"/>
      <c r="D222" s="1"/>
      <c r="E222" s="1"/>
      <c r="F222" s="1"/>
      <c r="L222" s="2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" customHeight="1" x14ac:dyDescent="0.2">
      <c r="A223" s="51"/>
      <c r="B223" s="1"/>
      <c r="C223" s="1"/>
      <c r="D223" s="1"/>
      <c r="E223" s="1"/>
      <c r="F223" s="1"/>
      <c r="L223" s="2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" customHeight="1" x14ac:dyDescent="0.2">
      <c r="A224" s="51"/>
      <c r="B224" s="1"/>
      <c r="C224" s="1"/>
      <c r="D224" s="1"/>
      <c r="E224" s="1"/>
      <c r="F224" s="1"/>
      <c r="L224" s="2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" customHeight="1" x14ac:dyDescent="0.2">
      <c r="A225" s="51"/>
      <c r="B225" s="1"/>
      <c r="C225" s="1"/>
      <c r="D225" s="1"/>
      <c r="E225" s="1"/>
      <c r="F225" s="1"/>
      <c r="L225" s="2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" customHeight="1" x14ac:dyDescent="0.2">
      <c r="A226" s="51"/>
      <c r="B226" s="1"/>
      <c r="C226" s="1"/>
      <c r="D226" s="1"/>
      <c r="E226" s="1"/>
      <c r="F226" s="1"/>
      <c r="L226" s="2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" customHeight="1" x14ac:dyDescent="0.2">
      <c r="A227" s="51"/>
      <c r="B227" s="1"/>
      <c r="C227" s="1"/>
      <c r="D227" s="1"/>
      <c r="E227" s="1"/>
      <c r="F227" s="1"/>
      <c r="L227" s="2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" customHeight="1" x14ac:dyDescent="0.2">
      <c r="A228" s="51"/>
      <c r="B228" s="1"/>
      <c r="C228" s="1"/>
      <c r="D228" s="1"/>
      <c r="E228" s="1"/>
      <c r="F228" s="1"/>
      <c r="L228" s="2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" customHeight="1" x14ac:dyDescent="0.2">
      <c r="A229" s="51"/>
      <c r="B229" s="1"/>
      <c r="C229" s="1"/>
      <c r="D229" s="1"/>
      <c r="E229" s="1"/>
      <c r="F229" s="1"/>
      <c r="L229" s="2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" customHeight="1" x14ac:dyDescent="0.2">
      <c r="A230" s="51"/>
      <c r="B230" s="1"/>
      <c r="C230" s="1"/>
      <c r="D230" s="1"/>
      <c r="E230" s="1"/>
      <c r="F230" s="1"/>
      <c r="L230" s="2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" customHeight="1" x14ac:dyDescent="0.2">
      <c r="A231" s="51"/>
      <c r="B231" s="1"/>
      <c r="C231" s="1"/>
      <c r="D231" s="1"/>
      <c r="E231" s="1"/>
      <c r="F231" s="1"/>
      <c r="L231" s="2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" customHeight="1" x14ac:dyDescent="0.2">
      <c r="A232" s="51"/>
      <c r="B232" s="1"/>
      <c r="C232" s="1"/>
      <c r="D232" s="1"/>
      <c r="E232" s="1"/>
      <c r="F232" s="1"/>
      <c r="L232" s="2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" customHeight="1" x14ac:dyDescent="0.2">
      <c r="A233" s="51"/>
      <c r="B233" s="1"/>
      <c r="C233" s="1"/>
      <c r="D233" s="1"/>
      <c r="E233" s="1"/>
      <c r="F233" s="1"/>
      <c r="L233" s="2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" customHeight="1" x14ac:dyDescent="0.2">
      <c r="A234" s="51"/>
      <c r="B234" s="1"/>
      <c r="C234" s="1"/>
      <c r="D234" s="1"/>
      <c r="E234" s="1"/>
      <c r="F234" s="1"/>
      <c r="L234" s="2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" customHeight="1" x14ac:dyDescent="0.2">
      <c r="A235" s="51"/>
      <c r="B235" s="1"/>
      <c r="C235" s="1"/>
      <c r="D235" s="1"/>
      <c r="E235" s="1"/>
      <c r="F235" s="1"/>
      <c r="L235" s="2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" customHeight="1" x14ac:dyDescent="0.2">
      <c r="A236" s="51"/>
      <c r="B236" s="1"/>
      <c r="C236" s="1"/>
      <c r="D236" s="1"/>
      <c r="E236" s="1"/>
      <c r="F236" s="1"/>
      <c r="L236" s="2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" customHeight="1" x14ac:dyDescent="0.2">
      <c r="A237" s="51"/>
      <c r="B237" s="1"/>
      <c r="C237" s="1"/>
      <c r="D237" s="1"/>
      <c r="E237" s="1"/>
      <c r="F237" s="1"/>
      <c r="L237" s="2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" customHeight="1" x14ac:dyDescent="0.2">
      <c r="A238" s="51"/>
      <c r="B238" s="1"/>
      <c r="C238" s="1"/>
      <c r="D238" s="1"/>
      <c r="E238" s="1"/>
      <c r="F238" s="1"/>
      <c r="L238" s="2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" customHeight="1" x14ac:dyDescent="0.2">
      <c r="A239" s="51"/>
      <c r="B239" s="1"/>
      <c r="C239" s="1"/>
      <c r="D239" s="1"/>
      <c r="E239" s="1"/>
      <c r="F239" s="1"/>
      <c r="L239" s="2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" customHeight="1" x14ac:dyDescent="0.2">
      <c r="A240" s="51"/>
      <c r="B240" s="1"/>
      <c r="C240" s="1"/>
      <c r="D240" s="1"/>
      <c r="E240" s="1"/>
      <c r="F240" s="1"/>
      <c r="L240" s="2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" customHeight="1" x14ac:dyDescent="0.2">
      <c r="A241" s="51"/>
      <c r="B241" s="1"/>
      <c r="C241" s="1"/>
      <c r="D241" s="1"/>
      <c r="E241" s="1"/>
      <c r="F241" s="1"/>
      <c r="L241" s="2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" customHeight="1" x14ac:dyDescent="0.2">
      <c r="A242" s="51"/>
      <c r="B242" s="1"/>
      <c r="C242" s="1"/>
      <c r="D242" s="1"/>
      <c r="E242" s="1"/>
      <c r="F242" s="1"/>
      <c r="L242" s="2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" customHeight="1" x14ac:dyDescent="0.2">
      <c r="A243" s="51"/>
      <c r="B243" s="1"/>
      <c r="C243" s="1"/>
      <c r="D243" s="1"/>
      <c r="E243" s="1"/>
      <c r="F243" s="1"/>
      <c r="L243" s="2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" customHeight="1" x14ac:dyDescent="0.2">
      <c r="A244" s="51"/>
      <c r="B244" s="1"/>
      <c r="C244" s="1"/>
      <c r="D244" s="1"/>
      <c r="E244" s="1"/>
      <c r="F244" s="1"/>
      <c r="L244" s="2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" customHeight="1" x14ac:dyDescent="0.2">
      <c r="A245" s="51"/>
      <c r="B245" s="1"/>
      <c r="C245" s="1"/>
      <c r="D245" s="1"/>
      <c r="E245" s="1"/>
      <c r="F245" s="1"/>
      <c r="L245" s="2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" customHeight="1" x14ac:dyDescent="0.2">
      <c r="A246" s="51"/>
      <c r="B246" s="1"/>
      <c r="C246" s="1"/>
      <c r="D246" s="1"/>
      <c r="E246" s="1"/>
      <c r="F246" s="1"/>
      <c r="L246" s="2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" customHeight="1" x14ac:dyDescent="0.2">
      <c r="A247" s="51"/>
      <c r="B247" s="1"/>
      <c r="C247" s="1"/>
      <c r="D247" s="1"/>
      <c r="E247" s="1"/>
      <c r="F247" s="1"/>
      <c r="L247" s="2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" customHeight="1" x14ac:dyDescent="0.2">
      <c r="A248" s="51"/>
      <c r="B248" s="1"/>
      <c r="C248" s="1"/>
      <c r="D248" s="1"/>
      <c r="E248" s="1"/>
      <c r="F248" s="1"/>
      <c r="L248" s="2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" customHeight="1" x14ac:dyDescent="0.2">
      <c r="A249" s="51"/>
      <c r="B249" s="1"/>
      <c r="C249" s="1"/>
      <c r="D249" s="1"/>
      <c r="E249" s="1"/>
      <c r="F249" s="1"/>
      <c r="L249" s="2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" customHeight="1" x14ac:dyDescent="0.2">
      <c r="A250" s="51"/>
      <c r="B250" s="1"/>
      <c r="C250" s="1"/>
      <c r="D250" s="1"/>
      <c r="E250" s="1"/>
      <c r="F250" s="1"/>
      <c r="L250" s="2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" customHeight="1" x14ac:dyDescent="0.2">
      <c r="A251" s="51"/>
      <c r="B251" s="1"/>
      <c r="C251" s="1"/>
      <c r="D251" s="1"/>
      <c r="E251" s="1"/>
      <c r="F251" s="1"/>
      <c r="L251" s="2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" customHeight="1" x14ac:dyDescent="0.2">
      <c r="A252" s="51"/>
      <c r="B252" s="1"/>
      <c r="C252" s="1"/>
      <c r="D252" s="1"/>
      <c r="E252" s="1"/>
      <c r="F252" s="1"/>
      <c r="L252" s="2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" customHeight="1" x14ac:dyDescent="0.2">
      <c r="A253" s="51"/>
      <c r="B253" s="1"/>
      <c r="C253" s="1"/>
      <c r="D253" s="1"/>
      <c r="E253" s="1"/>
      <c r="F253" s="1"/>
      <c r="L253" s="2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" customHeight="1" x14ac:dyDescent="0.2">
      <c r="A254" s="51"/>
      <c r="B254" s="1"/>
      <c r="C254" s="1"/>
      <c r="D254" s="1"/>
      <c r="E254" s="1"/>
      <c r="F254" s="1"/>
      <c r="L254" s="2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" customHeight="1" x14ac:dyDescent="0.2">
      <c r="A255" s="51"/>
      <c r="B255" s="1"/>
      <c r="C255" s="1"/>
      <c r="D255" s="1"/>
      <c r="E255" s="1"/>
      <c r="F255" s="1"/>
      <c r="L255" s="2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" customHeight="1" x14ac:dyDescent="0.2">
      <c r="A256" s="51"/>
      <c r="B256" s="1"/>
      <c r="C256" s="1"/>
      <c r="D256" s="1"/>
      <c r="E256" s="1"/>
      <c r="F256" s="1"/>
      <c r="L256" s="2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" customHeight="1" x14ac:dyDescent="0.2">
      <c r="A257" s="51"/>
      <c r="B257" s="1"/>
      <c r="C257" s="1"/>
      <c r="D257" s="1"/>
      <c r="E257" s="1"/>
      <c r="F257" s="1"/>
      <c r="L257" s="2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" customHeight="1" x14ac:dyDescent="0.2">
      <c r="A258" s="51"/>
      <c r="B258" s="1"/>
      <c r="C258" s="1"/>
      <c r="D258" s="1"/>
      <c r="E258" s="1"/>
      <c r="F258" s="1"/>
      <c r="L258" s="2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" customHeight="1" x14ac:dyDescent="0.2">
      <c r="A259" s="51"/>
      <c r="B259" s="1"/>
      <c r="C259" s="1"/>
      <c r="D259" s="1"/>
      <c r="E259" s="1"/>
      <c r="F259" s="1"/>
      <c r="L259" s="2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" customHeight="1" x14ac:dyDescent="0.2">
      <c r="A260" s="51"/>
      <c r="B260" s="1"/>
      <c r="C260" s="1"/>
      <c r="D260" s="1"/>
      <c r="E260" s="1"/>
      <c r="F260" s="1"/>
      <c r="L260" s="2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" customHeight="1" x14ac:dyDescent="0.2">
      <c r="A261" s="51"/>
      <c r="B261" s="1"/>
      <c r="C261" s="1"/>
      <c r="D261" s="1"/>
      <c r="E261" s="1"/>
      <c r="F261" s="1"/>
      <c r="L261" s="2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" customHeight="1" x14ac:dyDescent="0.2">
      <c r="A262" s="51"/>
      <c r="B262" s="1"/>
      <c r="C262" s="1"/>
      <c r="D262" s="1"/>
      <c r="E262" s="1"/>
      <c r="F262" s="1"/>
      <c r="L262" s="2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" customHeight="1" x14ac:dyDescent="0.2">
      <c r="A263" s="51"/>
      <c r="B263" s="1"/>
      <c r="C263" s="1"/>
      <c r="D263" s="1"/>
      <c r="E263" s="1"/>
      <c r="F263" s="1"/>
      <c r="L263" s="2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" customHeight="1" x14ac:dyDescent="0.2">
      <c r="A264" s="51"/>
      <c r="B264" s="1"/>
      <c r="C264" s="1"/>
      <c r="D264" s="1"/>
      <c r="E264" s="1"/>
      <c r="F264" s="1"/>
      <c r="L264" s="2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" customHeight="1" x14ac:dyDescent="0.2">
      <c r="A265" s="51"/>
      <c r="B265" s="1"/>
      <c r="C265" s="1"/>
      <c r="D265" s="1"/>
      <c r="E265" s="1"/>
      <c r="F265" s="1"/>
      <c r="L265" s="2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" customHeight="1" x14ac:dyDescent="0.2">
      <c r="A266" s="51"/>
      <c r="B266" s="1"/>
      <c r="C266" s="1"/>
      <c r="D266" s="1"/>
      <c r="E266" s="1"/>
      <c r="F266" s="1"/>
      <c r="L266" s="2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" customHeight="1" x14ac:dyDescent="0.2">
      <c r="A267" s="51"/>
      <c r="B267" s="1"/>
      <c r="C267" s="1"/>
      <c r="D267" s="1"/>
      <c r="E267" s="1"/>
      <c r="F267" s="1"/>
      <c r="L267" s="2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" customHeight="1" x14ac:dyDescent="0.2">
      <c r="A268" s="51"/>
      <c r="B268" s="1"/>
      <c r="C268" s="1"/>
      <c r="D268" s="1"/>
      <c r="E268" s="1"/>
      <c r="F268" s="1"/>
      <c r="L268" s="2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" customHeight="1" x14ac:dyDescent="0.2">
      <c r="A269" s="51"/>
      <c r="B269" s="1"/>
      <c r="C269" s="1"/>
      <c r="D269" s="1"/>
      <c r="E269" s="1"/>
      <c r="F269" s="1"/>
      <c r="L269" s="2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" customHeight="1" x14ac:dyDescent="0.2">
      <c r="A270" s="51"/>
      <c r="B270" s="1"/>
      <c r="C270" s="1"/>
      <c r="D270" s="1"/>
      <c r="E270" s="1"/>
      <c r="F270" s="1"/>
      <c r="L270" s="2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" customHeight="1" x14ac:dyDescent="0.2">
      <c r="A271" s="51"/>
      <c r="B271" s="1"/>
      <c r="C271" s="1"/>
      <c r="D271" s="1"/>
      <c r="E271" s="1"/>
      <c r="F271" s="1"/>
      <c r="L271" s="2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" customHeight="1" x14ac:dyDescent="0.2">
      <c r="A272" s="51"/>
      <c r="B272" s="1"/>
      <c r="C272" s="1"/>
      <c r="D272" s="1"/>
      <c r="E272" s="1"/>
      <c r="F272" s="1"/>
      <c r="L272" s="2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" customHeight="1" x14ac:dyDescent="0.2">
      <c r="A273" s="51"/>
      <c r="B273" s="1"/>
      <c r="C273" s="1"/>
      <c r="D273" s="1"/>
      <c r="E273" s="1"/>
      <c r="F273" s="1"/>
      <c r="L273" s="2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" customHeight="1" x14ac:dyDescent="0.2">
      <c r="A274" s="51"/>
      <c r="B274" s="1"/>
      <c r="C274" s="1"/>
      <c r="D274" s="1"/>
      <c r="E274" s="1"/>
      <c r="F274" s="1"/>
      <c r="L274" s="2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" customHeight="1" x14ac:dyDescent="0.2">
      <c r="A275" s="51"/>
      <c r="B275" s="1"/>
      <c r="C275" s="1"/>
      <c r="D275" s="1"/>
      <c r="E275" s="1"/>
      <c r="F275" s="1"/>
      <c r="L275" s="2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" customHeight="1" x14ac:dyDescent="0.2">
      <c r="A276" s="51"/>
      <c r="B276" s="1"/>
      <c r="C276" s="1"/>
      <c r="D276" s="1"/>
      <c r="E276" s="1"/>
      <c r="F276" s="1"/>
      <c r="L276" s="2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" customHeight="1" x14ac:dyDescent="0.2">
      <c r="A277" s="51"/>
      <c r="B277" s="1"/>
      <c r="C277" s="1"/>
      <c r="D277" s="1"/>
      <c r="E277" s="1"/>
      <c r="F277" s="1"/>
      <c r="L277" s="2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" customHeight="1" x14ac:dyDescent="0.2">
      <c r="A278" s="51"/>
      <c r="B278" s="1"/>
      <c r="C278" s="1"/>
      <c r="D278" s="1"/>
      <c r="E278" s="1"/>
      <c r="F278" s="1"/>
      <c r="L278" s="2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" customHeight="1" x14ac:dyDescent="0.2">
      <c r="A279" s="51"/>
      <c r="B279" s="1"/>
      <c r="C279" s="1"/>
      <c r="D279" s="1"/>
      <c r="E279" s="1"/>
      <c r="F279" s="1"/>
      <c r="L279" s="2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" customHeight="1" x14ac:dyDescent="0.2">
      <c r="A280" s="51"/>
      <c r="B280" s="1"/>
      <c r="C280" s="1"/>
      <c r="D280" s="1"/>
      <c r="E280" s="1"/>
      <c r="F280" s="1"/>
      <c r="L280" s="2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" customHeight="1" x14ac:dyDescent="0.2">
      <c r="A281" s="51"/>
      <c r="B281" s="1"/>
      <c r="C281" s="1"/>
      <c r="D281" s="1"/>
      <c r="E281" s="1"/>
      <c r="F281" s="1"/>
      <c r="L281" s="2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" customHeight="1" x14ac:dyDescent="0.2">
      <c r="A282" s="51"/>
      <c r="B282" s="1"/>
      <c r="C282" s="1"/>
      <c r="D282" s="1"/>
      <c r="E282" s="1"/>
      <c r="F282" s="1"/>
      <c r="L282" s="2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" customHeight="1" x14ac:dyDescent="0.2">
      <c r="A283" s="51"/>
      <c r="B283" s="1"/>
      <c r="C283" s="1"/>
      <c r="D283" s="1"/>
      <c r="E283" s="1"/>
      <c r="F283" s="1"/>
      <c r="L283" s="2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" customHeight="1" x14ac:dyDescent="0.2">
      <c r="A284" s="51"/>
      <c r="B284" s="1"/>
      <c r="C284" s="1"/>
      <c r="D284" s="1"/>
      <c r="E284" s="1"/>
      <c r="F284" s="1"/>
      <c r="L284" s="2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" customHeight="1" x14ac:dyDescent="0.2">
      <c r="A285" s="51"/>
      <c r="B285" s="1"/>
      <c r="C285" s="1"/>
      <c r="D285" s="1"/>
      <c r="E285" s="1"/>
      <c r="F285" s="1"/>
      <c r="L285" s="2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" customHeight="1" x14ac:dyDescent="0.2">
      <c r="A286" s="51"/>
      <c r="B286" s="1"/>
      <c r="C286" s="1"/>
      <c r="D286" s="1"/>
      <c r="E286" s="1"/>
      <c r="F286" s="1"/>
      <c r="L286" s="2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" customHeight="1" x14ac:dyDescent="0.2">
      <c r="A287" s="51"/>
      <c r="B287" s="1"/>
      <c r="C287" s="1"/>
      <c r="D287" s="1"/>
      <c r="E287" s="1"/>
      <c r="F287" s="1"/>
      <c r="L287" s="2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" customHeight="1" x14ac:dyDescent="0.2">
      <c r="A288" s="51"/>
      <c r="B288" s="1"/>
      <c r="C288" s="1"/>
      <c r="D288" s="1"/>
      <c r="E288" s="1"/>
      <c r="F288" s="1"/>
      <c r="L288" s="2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" customHeight="1" x14ac:dyDescent="0.2">
      <c r="A289" s="51"/>
      <c r="B289" s="1"/>
      <c r="C289" s="1"/>
      <c r="D289" s="1"/>
      <c r="E289" s="1"/>
      <c r="F289" s="1"/>
      <c r="L289" s="2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" customHeight="1" x14ac:dyDescent="0.2">
      <c r="A290" s="51"/>
      <c r="B290" s="1"/>
      <c r="C290" s="1"/>
      <c r="D290" s="1"/>
      <c r="E290" s="1"/>
      <c r="F290" s="1"/>
      <c r="L290" s="2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" customHeight="1" x14ac:dyDescent="0.2">
      <c r="A291" s="51"/>
      <c r="B291" s="1"/>
      <c r="C291" s="1"/>
      <c r="D291" s="1"/>
      <c r="E291" s="1"/>
      <c r="F291" s="1"/>
      <c r="L291" s="2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" customHeight="1" x14ac:dyDescent="0.2">
      <c r="A292" s="51"/>
      <c r="B292" s="1"/>
      <c r="C292" s="1"/>
      <c r="D292" s="1"/>
      <c r="E292" s="1"/>
      <c r="F292" s="1"/>
      <c r="L292" s="2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" customHeight="1" x14ac:dyDescent="0.2">
      <c r="A293" s="51"/>
      <c r="B293" s="1"/>
      <c r="C293" s="1"/>
      <c r="D293" s="1"/>
      <c r="E293" s="1"/>
      <c r="F293" s="1"/>
      <c r="L293" s="2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" customHeight="1" x14ac:dyDescent="0.2">
      <c r="A294" s="51"/>
      <c r="B294" s="1"/>
      <c r="C294" s="1"/>
      <c r="D294" s="1"/>
      <c r="E294" s="1"/>
      <c r="F294" s="1"/>
      <c r="L294" s="2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" customHeight="1" x14ac:dyDescent="0.2">
      <c r="A295" s="51"/>
      <c r="B295" s="1"/>
      <c r="C295" s="1"/>
      <c r="D295" s="1"/>
      <c r="E295" s="1"/>
      <c r="F295" s="1"/>
      <c r="L295" s="2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" customHeight="1" x14ac:dyDescent="0.2">
      <c r="A296" s="51"/>
      <c r="B296" s="1"/>
      <c r="C296" s="1"/>
      <c r="D296" s="1"/>
      <c r="E296" s="1"/>
      <c r="F296" s="1"/>
      <c r="L296" s="2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" customHeight="1" x14ac:dyDescent="0.2">
      <c r="A297" s="51"/>
      <c r="B297" s="1"/>
      <c r="C297" s="1"/>
      <c r="D297" s="1"/>
      <c r="E297" s="1"/>
      <c r="F297" s="1"/>
      <c r="L297" s="2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" customHeight="1" x14ac:dyDescent="0.2">
      <c r="A298" s="51"/>
      <c r="B298" s="1"/>
      <c r="C298" s="1"/>
      <c r="D298" s="1"/>
      <c r="E298" s="1"/>
      <c r="F298" s="1"/>
      <c r="L298" s="2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" customHeight="1" x14ac:dyDescent="0.2">
      <c r="A299" s="51"/>
      <c r="B299" s="1"/>
      <c r="C299" s="1"/>
      <c r="D299" s="1"/>
      <c r="E299" s="1"/>
      <c r="F299" s="1"/>
      <c r="L299" s="2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" customHeight="1" x14ac:dyDescent="0.2">
      <c r="A300" s="51"/>
      <c r="B300" s="1"/>
      <c r="C300" s="1"/>
      <c r="D300" s="1"/>
      <c r="E300" s="1"/>
      <c r="F300" s="1"/>
      <c r="L300" s="2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" customHeight="1" x14ac:dyDescent="0.2">
      <c r="A301" s="51"/>
      <c r="B301" s="1"/>
      <c r="C301" s="1"/>
      <c r="D301" s="1"/>
      <c r="E301" s="1"/>
      <c r="F301" s="1"/>
      <c r="L301" s="2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" customHeight="1" x14ac:dyDescent="0.2">
      <c r="A302" s="51"/>
      <c r="B302" s="1"/>
      <c r="C302" s="1"/>
      <c r="D302" s="1"/>
      <c r="E302" s="1"/>
      <c r="F302" s="1"/>
      <c r="L302" s="2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" customHeight="1" x14ac:dyDescent="0.2">
      <c r="A303" s="51"/>
      <c r="B303" s="1"/>
      <c r="C303" s="1"/>
      <c r="D303" s="1"/>
      <c r="E303" s="1"/>
      <c r="F303" s="1"/>
      <c r="L303" s="2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" customHeight="1" x14ac:dyDescent="0.2">
      <c r="A304" s="51"/>
      <c r="B304" s="1"/>
      <c r="C304" s="1"/>
      <c r="D304" s="1"/>
      <c r="E304" s="1"/>
      <c r="F304" s="1"/>
      <c r="L304" s="2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" customHeight="1" x14ac:dyDescent="0.2">
      <c r="A305" s="51"/>
      <c r="B305" s="1"/>
      <c r="C305" s="1"/>
      <c r="D305" s="1"/>
      <c r="E305" s="1"/>
      <c r="F305" s="1"/>
      <c r="L305" s="2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" customHeight="1" x14ac:dyDescent="0.2">
      <c r="A306" s="51"/>
      <c r="B306" s="1"/>
      <c r="C306" s="1"/>
      <c r="D306" s="1"/>
      <c r="E306" s="1"/>
      <c r="F306" s="1"/>
      <c r="L306" s="2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" customHeight="1" x14ac:dyDescent="0.2">
      <c r="A307" s="51"/>
      <c r="B307" s="1"/>
      <c r="C307" s="1"/>
      <c r="D307" s="1"/>
      <c r="E307" s="1"/>
      <c r="F307" s="1"/>
      <c r="L307" s="2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" customHeight="1" x14ac:dyDescent="0.2">
      <c r="A308" s="51"/>
      <c r="B308" s="1"/>
      <c r="C308" s="1"/>
      <c r="D308" s="1"/>
      <c r="E308" s="1"/>
      <c r="F308" s="1"/>
      <c r="L308" s="2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" customHeight="1" x14ac:dyDescent="0.2">
      <c r="A309" s="51"/>
      <c r="B309" s="1"/>
      <c r="C309" s="1"/>
      <c r="D309" s="1"/>
      <c r="E309" s="1"/>
      <c r="F309" s="1"/>
      <c r="L309" s="2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" customHeight="1" x14ac:dyDescent="0.2">
      <c r="A310" s="51"/>
      <c r="B310" s="1"/>
      <c r="C310" s="1"/>
      <c r="D310" s="1"/>
      <c r="E310" s="1"/>
      <c r="F310" s="1"/>
      <c r="L310" s="2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" customHeight="1" x14ac:dyDescent="0.2">
      <c r="A311" s="51"/>
      <c r="B311" s="1"/>
      <c r="C311" s="1"/>
      <c r="D311" s="1"/>
      <c r="E311" s="1"/>
      <c r="F311" s="1"/>
      <c r="L311" s="2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" customHeight="1" x14ac:dyDescent="0.2">
      <c r="A312" s="51"/>
      <c r="B312" s="1"/>
      <c r="C312" s="1"/>
      <c r="D312" s="1"/>
      <c r="E312" s="1"/>
      <c r="F312" s="1"/>
      <c r="L312" s="2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" customHeight="1" x14ac:dyDescent="0.2">
      <c r="A313" s="51"/>
      <c r="B313" s="1"/>
      <c r="C313" s="1"/>
      <c r="D313" s="1"/>
      <c r="E313" s="1"/>
      <c r="F313" s="1"/>
      <c r="L313" s="2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 customHeight="1" x14ac:dyDescent="0.2"/>
    <row r="315" spans="1:56" ht="15.75" customHeight="1" x14ac:dyDescent="0.2"/>
    <row r="316" spans="1:56" ht="15.75" customHeight="1" x14ac:dyDescent="0.2"/>
    <row r="317" spans="1:56" ht="15.75" customHeight="1" x14ac:dyDescent="0.2"/>
    <row r="318" spans="1:56" ht="15.75" customHeight="1" x14ac:dyDescent="0.2"/>
    <row r="319" spans="1:56" ht="15.75" customHeight="1" x14ac:dyDescent="0.2"/>
    <row r="320" spans="1:5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</sheetData>
  <sheetProtection sheet="1" objects="1" scenarios="1"/>
  <autoFilter ref="B11:Y112"/>
  <mergeCells count="35">
    <mergeCell ref="C2:D2"/>
    <mergeCell ref="E2:F2"/>
    <mergeCell ref="C3:D3"/>
    <mergeCell ref="E3:F3"/>
    <mergeCell ref="C4:D4"/>
    <mergeCell ref="E4:F4"/>
    <mergeCell ref="I122:J122"/>
    <mergeCell ref="W9:W10"/>
    <mergeCell ref="X9:X10"/>
    <mergeCell ref="Y9:Y10"/>
    <mergeCell ref="AF9:AF10"/>
    <mergeCell ref="P9:P10"/>
    <mergeCell ref="BA9:BA10"/>
    <mergeCell ref="BB9:BB10"/>
    <mergeCell ref="Q9:Q10"/>
    <mergeCell ref="R9:R10"/>
    <mergeCell ref="S9:S10"/>
    <mergeCell ref="T9:T10"/>
    <mergeCell ref="U9:U10"/>
    <mergeCell ref="V9:V10"/>
    <mergeCell ref="A5:A10"/>
    <mergeCell ref="M5:M6"/>
    <mergeCell ref="Q5:Q6"/>
    <mergeCell ref="V6:Y6"/>
    <mergeCell ref="P7:R8"/>
    <mergeCell ref="V7:Y7"/>
    <mergeCell ref="B9:B10"/>
    <mergeCell ref="C9:C10"/>
    <mergeCell ref="D9:D10"/>
    <mergeCell ref="E9:E10"/>
    <mergeCell ref="F9:F10"/>
    <mergeCell ref="L9:L10"/>
    <mergeCell ref="M9:M10"/>
    <mergeCell ref="N9:N10"/>
    <mergeCell ref="O9:O10"/>
  </mergeCells>
  <pageMargins left="0.05" right="0.05" top="0.75" bottom="0.75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E PERSONELIT</vt:lpstr>
      <vt:lpstr>JAN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  <vt:lpstr>DHJETOR!Print_Area</vt:lpstr>
      <vt:lpstr>GUSHT!Print_Area</vt:lpstr>
      <vt:lpstr>JAN!Print_Area</vt:lpstr>
      <vt:lpstr>KORRIK!Print_Area</vt:lpstr>
      <vt:lpstr>'LISTA E PERSONELIT'!Print_Area</vt:lpstr>
      <vt:lpstr>MAJ!Print_Area</vt:lpstr>
      <vt:lpstr>MARS!Print_Area</vt:lpstr>
      <vt:lpstr>NENTOR!Print_Area</vt:lpstr>
      <vt:lpstr>PRILL!Print_Area</vt:lpstr>
      <vt:lpstr>QERSHOR!Print_Area</vt:lpstr>
      <vt:lpstr>SHKURT!Print_Area</vt:lpstr>
      <vt:lpstr>SHTATOR!Print_Area</vt:lpstr>
      <vt:lpstr>TETOR!Print_Area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Fidan</dc:creator>
  <cp:lastModifiedBy>Fidan Cerkini</cp:lastModifiedBy>
  <cp:lastPrinted>2021-10-28T10:32:58Z</cp:lastPrinted>
  <dcterms:created xsi:type="dcterms:W3CDTF">2018-10-16T08:25:01Z</dcterms:created>
  <dcterms:modified xsi:type="dcterms:W3CDTF">2021-12-07T09:22:43Z</dcterms:modified>
</cp:coreProperties>
</file>